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Sheet1!$3:3</definedName>
    <definedName name="_xlnm._FilterDatabase" localSheetId="0" hidden="1">Sheet1!$A$3:$G$3</definedName>
  </definedNames>
  <calcPr calcId="144525" concurrentCalc="0"/>
</workbook>
</file>

<file path=xl/sharedStrings.xml><?xml version="1.0" encoding="utf-8"?>
<sst xmlns="http://schemas.openxmlformats.org/spreadsheetml/2006/main" count="100" uniqueCount="100">
  <si>
    <t>附件4</t>
  </si>
  <si>
    <r>
      <rPr>
        <sz val="20"/>
        <rFont val="方正小标宋简体"/>
        <charset val="134"/>
      </rPr>
      <t>潘集区农业农村局2022年项目结余资金统计表</t>
    </r>
    <r>
      <rPr>
        <sz val="12"/>
        <rFont val="仿宋"/>
        <charset val="134"/>
      </rPr>
      <t xml:space="preserve">
                                                                                                                             </t>
    </r>
    <r>
      <rPr>
        <sz val="10"/>
        <rFont val="宋体"/>
        <charset val="134"/>
      </rPr>
      <t xml:space="preserve"> 单位</t>
    </r>
    <r>
      <rPr>
        <sz val="10"/>
        <rFont val="方正小标宋简体"/>
        <charset val="134"/>
      </rPr>
      <t>:</t>
    </r>
    <r>
      <rPr>
        <sz val="10"/>
        <rFont val="宋体"/>
        <charset val="134"/>
      </rPr>
      <t>万元</t>
    </r>
  </si>
  <si>
    <t>序号</t>
  </si>
  <si>
    <t>项目名称</t>
  </si>
  <si>
    <t>建设内容</t>
  </si>
  <si>
    <t>批复金额</t>
  </si>
  <si>
    <t>中标价</t>
  </si>
  <si>
    <t>审计金额</t>
  </si>
  <si>
    <t>结余金额</t>
  </si>
  <si>
    <t>杨集村矩形防渗渠建设项目</t>
  </si>
  <si>
    <t>矩形渠,长750米，宽1米深1.2米。</t>
  </si>
  <si>
    <t>林场村大棚产业基地矩形渠项目</t>
  </si>
  <si>
    <t>新建长931米*宽0.6米*高0.8米矩形水泥渠及附属设施。</t>
  </si>
  <si>
    <t>大庄村大庄组南湖农渠</t>
  </si>
  <si>
    <t>长1600米，宽0.8米，深0.8米矩型渠。</t>
  </si>
  <si>
    <t>李桥村草莓基地新沟路东边排水渠建设项目</t>
  </si>
  <si>
    <t>一段渠长400米，宽1米，高1米，板桥4座，放水闸2座，直径0.3米/放水口6个：另一段渠长102米，宽1米，高0.8米，梯形农渠，放水口5处，放水闸2个，下直径0.5米涵管。</t>
  </si>
  <si>
    <t>店集贡米一体化试验田</t>
  </si>
  <si>
    <t>依托300亩“店集贡米”试验田，新建1024平方米标准化厂房，购买安装全自动包装机1台及配套设施，打造“店集贡米”生产、加工、展示等一体化车间。</t>
  </si>
  <si>
    <t>2022年泥河秸秆仓储项目</t>
  </si>
  <si>
    <t>新建钢结构厂房3000平方米，地坪、供电改造等。</t>
  </si>
  <si>
    <t>2022年叶集村大棚产业园路东大棚项目</t>
  </si>
  <si>
    <t>新建双层钢架大棚27亩及配套设施。</t>
  </si>
  <si>
    <t>夹沟镇粮食烘干仓储项目附属配套工程</t>
  </si>
  <si>
    <t>新建钢结构厂房300平方米，引进日处理60吨以上粮食烘干设备生产线，完善夹沟镇粮食烘干仓储项目消防栓设施及灰房、变压器等配套附属工程。</t>
  </si>
  <si>
    <t>新河村新建蔬蔬菜大棚项目</t>
  </si>
  <si>
    <t>新建钢架蔬菜大棚基地60亩及配套设施。</t>
  </si>
  <si>
    <t>古路岗村综合种养项目</t>
  </si>
  <si>
    <t>购买种苗、肥料、农药等，种植中草药80亩、菊花20亩等。</t>
  </si>
  <si>
    <t>胜利村标准化厂房一期建设项目</t>
  </si>
  <si>
    <t>建设标准化轻钢结构综合利用厂房1500㎡，配套基本电力、消防等设施。</t>
  </si>
  <si>
    <t>孙岗村新品种蔬菜实验示范温室大棚推广项目</t>
  </si>
  <si>
    <t>新建温室大棚基地15亩及配套设施。</t>
  </si>
  <si>
    <t>苏杨村孔李沿线特色种植基地</t>
  </si>
  <si>
    <t>新建25亩，9米宽，3.3米高钢架大棚基地及配套设施。</t>
  </si>
  <si>
    <t>吴湖社区钢架葡萄大棚示范基地项目</t>
  </si>
  <si>
    <t>新建钢架大棚基地30亩及配套设施。</t>
  </si>
  <si>
    <t>吴湖社区钢架大棚项目</t>
  </si>
  <si>
    <t>新建温室钢构大棚基地10亩、普通瓜果大棚基地10亩及配套设施。</t>
  </si>
  <si>
    <t>2022蔬菜钢架大棚扩建项目</t>
  </si>
  <si>
    <t>扩建钢架大棚45亩。</t>
  </si>
  <si>
    <t>祁集镇养殖基地建设项目</t>
  </si>
  <si>
    <t>建设450㎡钢架养羊大棚、化粪池等。</t>
  </si>
  <si>
    <t>2022年城北村产业园农产品分拣建设项目</t>
  </si>
  <si>
    <t>建设厂房面积700平方，配套清洗、分拣、封装及电器设备。</t>
  </si>
  <si>
    <t>平圩镇粮食仓储项目</t>
  </si>
  <si>
    <t>新建粮食仓储仓库钢架结构，总面积不低于1000平方米及配套设施。</t>
  </si>
  <si>
    <t>桥东村邵湖大棚基地配套渠项目</t>
  </si>
  <si>
    <t>新建1.0×1.2m砖砌矩形渠800m，配套1×4m平板桥3座，Φ0.3m分水口门5座。</t>
  </si>
  <si>
    <t>芦集村西南湖机站改建项目</t>
  </si>
  <si>
    <t>37千瓦抽水机、机房改建及配套设施等。</t>
  </si>
  <si>
    <t>代楼村6、7队渠项目</t>
  </si>
  <si>
    <t>新建矩形渠1036米，其中486M*0.8M*1M，550M*1.5M*1.5。</t>
  </si>
  <si>
    <t>泥河镇陶王村新建电灌站一座项目</t>
  </si>
  <si>
    <t>新建电灌站一座，2台25KW水泵、变压器一台、电线500米。</t>
  </si>
  <si>
    <t>田集西沟涵管渠项目</t>
  </si>
  <si>
    <t>新建直径1.5米涵管渠386米。</t>
  </si>
  <si>
    <t>陆郢后二级站建设工程</t>
  </si>
  <si>
    <t>配套两台水泵，一台变压器，电线架设及基础设施等</t>
  </si>
  <si>
    <t>农场路矩形渠</t>
  </si>
  <si>
    <t>新建矩形渠，长150米，宽0.8米，深1米</t>
  </si>
  <si>
    <t>农业试验示范园区渠项目</t>
  </si>
  <si>
    <t>新建长460米，宽1米，深1米，砖混渠。配套直径0.5米，长5米，过路涵10个。</t>
  </si>
  <si>
    <t>2022年刘余村瓜果蔬菜基地综合种养建设项目</t>
  </si>
  <si>
    <t>新建钢架大棚基地30亩，大棚宽9米，高3.3米，大棚总面积不低于14000平方米及配套设施。</t>
  </si>
  <si>
    <t>李圩村引线路南蔬菜大棚建设项目</t>
  </si>
  <si>
    <t>新建80亩标准钢架大棚基地</t>
  </si>
  <si>
    <t>洼西村蔬菜大棚建设项目</t>
  </si>
  <si>
    <t>新建15亩草莓，酥瓜大棚及配套设施，大棚面积不低于7000平方。</t>
  </si>
  <si>
    <t>聂圩村农机社会化服务项目</t>
  </si>
  <si>
    <t>无人植保飞机2台，1604拖拉机2台，打包机2台，伟拓楼草机（10盘）2台，抓草机2台。</t>
  </si>
  <si>
    <t>苏涂村养鸡钢架大棚建设项目</t>
  </si>
  <si>
    <t>构建840平方米养鸡钢架大棚及养殖配套设施。</t>
  </si>
  <si>
    <t>2022年城北村产业园钢架大棚建设项目</t>
  </si>
  <si>
    <t>建设钢架大棚基地61.5亩，大棚面积不低于29000平方。</t>
  </si>
  <si>
    <t>北武村良种繁育基地建设项目</t>
  </si>
  <si>
    <t>新建钢结构厂房600平方，购买选种、插秧设备等。</t>
  </si>
  <si>
    <t>君悦精品蔬果分拣包装贮运生产车间项目</t>
  </si>
  <si>
    <t>新建：1.钢构厂房1200平方米（8米高）及地面处理；2.蔬果分拣包装流水线设备6套。</t>
  </si>
  <si>
    <t>夹沟镇农事综合服务中心建设项目</t>
  </si>
  <si>
    <t>新建钢结构厂棚不低于2000平方米及地面硬化等附属工程。</t>
  </si>
  <si>
    <t>产业到户奖补项目</t>
  </si>
  <si>
    <t>690户自主发展产业奖补。</t>
  </si>
  <si>
    <t>瓦郢村主干路东边渠</t>
  </si>
  <si>
    <t>矩形渠,长846米，宽0.8深1米。</t>
  </si>
  <si>
    <t>南圩社区钢架大棚项目</t>
  </si>
  <si>
    <t>新建种植大棚基地70亩。</t>
  </si>
  <si>
    <t>陶郢村钢架蔬菜大棚建设项目</t>
  </si>
  <si>
    <t>80亩地的钢架蔬菜大棚（含水、电、路配套设施）。</t>
  </si>
  <si>
    <t>苏园生态园园区道路提升项目</t>
  </si>
  <si>
    <t>新建厚0.05米沥清路5500平方米，道路标线251平方米。</t>
  </si>
  <si>
    <t>农业试验示范园区路</t>
  </si>
  <si>
    <t>新建长610米，宽3米，厚0.18米，C30砼道路。</t>
  </si>
  <si>
    <t>孔李线店集贡米基地配套设施项目</t>
  </si>
  <si>
    <t>配套水肥一体化、温度、湿度、病虫害等智能监控设备等。</t>
  </si>
  <si>
    <t>唐集矩形渠建设项目</t>
  </si>
  <si>
    <t>长908米，1*1.2米的矩形渠。</t>
  </si>
  <si>
    <t>高皇镇蔬菜交易市场项目</t>
  </si>
  <si>
    <t>新建钢架大棚2600平方米及附属配套设施</t>
  </si>
  <si>
    <t>合计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</si>
</sst>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  <numFmt numFmtId="178" formatCode="[$-804]m&quot;月&quot;d&quot;日&quot;"/>
    <numFmt numFmtId="179" formatCode="0_);[Red]\(0\)"/>
    <numFmt numFmtId="180" formatCode="0.000_ "/>
  </numFmts>
  <fonts count="28">
    <font>
      <sz val="11"/>
      <color indexed="8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仿宋"/>
      <charset val="134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2"/>
      <name val="宋体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2"/>
      <color indexed="8"/>
      <name val="宋体"/>
      <charset val="134"/>
    </font>
    <font>
      <b/>
      <sz val="11"/>
      <color indexed="8"/>
      <name val="宋体"/>
      <charset val="0"/>
    </font>
    <font>
      <sz val="10"/>
      <name val="宋体"/>
      <charset val="134"/>
    </font>
    <font>
      <sz val="10"/>
      <name val="方正小标宋简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6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2" borderId="11" applyNumberFormat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0" applyBorder="0">
      <alignment vertical="center"/>
    </xf>
    <xf numFmtId="0" fontId="25" fillId="0" borderId="1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78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6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61" applyNumberFormat="1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left" vertical="center" wrapText="1"/>
    </xf>
    <xf numFmtId="0" fontId="5" fillId="0" borderId="1" xfId="54" applyFont="1" applyFill="1" applyBorder="1" applyAlignment="1">
      <alignment horizontal="left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6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34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7" fontId="5" fillId="0" borderId="1" xfId="34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34" applyFont="1" applyFill="1" applyBorder="1" applyAlignment="1">
      <alignment horizontal="left" vertical="center" wrapText="1"/>
    </xf>
    <xf numFmtId="0" fontId="5" fillId="0" borderId="1" xfId="34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5" fillId="0" borderId="1" xfId="57" applyFont="1" applyFill="1" applyBorder="1" applyAlignment="1">
      <alignment horizontal="left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left" vertical="center" wrapText="1"/>
    </xf>
    <xf numFmtId="0" fontId="5" fillId="0" borderId="1" xfId="4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24" applyNumberFormat="1" applyFont="1" applyFill="1" applyBorder="1" applyAlignment="1">
      <alignment horizontal="left" vertical="center" wrapText="1"/>
    </xf>
    <xf numFmtId="0" fontId="5" fillId="0" borderId="1" xfId="24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77" fontId="5" fillId="0" borderId="1" xfId="34" applyNumberFormat="1" applyFont="1" applyFill="1" applyBorder="1" applyAlignment="1">
      <alignment horizontal="center" vertical="center" wrapText="1"/>
    </xf>
    <xf numFmtId="0" fontId="5" fillId="0" borderId="1" xfId="64" applyFont="1" applyFill="1" applyBorder="1" applyAlignment="1">
      <alignment horizontal="left" vertical="center" wrapText="1"/>
    </xf>
    <xf numFmtId="0" fontId="5" fillId="0" borderId="1" xfId="56" applyFont="1" applyFill="1" applyBorder="1" applyAlignment="1">
      <alignment horizontal="left" vertical="center" wrapText="1"/>
    </xf>
    <xf numFmtId="176" fontId="5" fillId="0" borderId="1" xfId="64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66">
    <cellStyle name="常规" xfId="0" builtinId="0"/>
    <cellStyle name="常规 10 2 2 11 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2 13 2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常规 5 2 2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2 13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 10 2 2 10 2" xfId="44"/>
    <cellStyle name="强调文字颜色 3" xfId="45" builtinId="37"/>
    <cellStyle name="常规 3 99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116" xfId="51"/>
    <cellStyle name="40% - 强调文字颜色 5" xfId="52" builtinId="47"/>
    <cellStyle name="60% - 强调文字颜色 5" xfId="53" builtinId="48"/>
    <cellStyle name="常规 10 2 2 11 2 2" xfId="54"/>
    <cellStyle name="强调文字颜色 6" xfId="55" builtinId="49"/>
    <cellStyle name="常规 117" xfId="56"/>
    <cellStyle name="常规 122" xfId="57"/>
    <cellStyle name="40% - 强调文字颜色 6" xfId="58" builtinId="51"/>
    <cellStyle name="60% - 强调文字颜色 6" xfId="59" builtinId="52"/>
    <cellStyle name="常规 2 27 2" xfId="60"/>
    <cellStyle name="常规 3 74" xfId="61"/>
    <cellStyle name="常规 5" xfId="62"/>
    <cellStyle name="常规 2" xfId="63"/>
    <cellStyle name="常规 10 2 2" xfId="64"/>
    <cellStyle name="常规 87" xfId="65"/>
  </cellStyles>
  <dxfs count="1">
    <dxf>
      <font>
        <color indexed="16"/>
      </font>
      <fill>
        <patternFill patternType="solid">
          <fgColor indexed="10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9"/>
  <sheetViews>
    <sheetView tabSelected="1" workbookViewId="0">
      <selection activeCell="C4" sqref="C4"/>
    </sheetView>
  </sheetViews>
  <sheetFormatPr defaultColWidth="9" defaultRowHeight="14.25" outlineLevelCol="6"/>
  <cols>
    <col min="1" max="1" width="5.5" style="2" customWidth="1"/>
    <col min="2" max="2" width="34.5" style="2" customWidth="1"/>
    <col min="3" max="3" width="55" style="3" customWidth="1"/>
    <col min="4" max="4" width="10.625" style="2" customWidth="1"/>
    <col min="5" max="5" width="11.875" style="2" customWidth="1"/>
    <col min="6" max="7" width="11.875" style="3" customWidth="1"/>
    <col min="8" max="16384" width="9" style="3"/>
  </cols>
  <sheetData>
    <row r="1" spans="1:2">
      <c r="A1" s="4" t="s">
        <v>0</v>
      </c>
      <c r="B1" s="4"/>
    </row>
    <row r="2" ht="53" customHeight="1" spans="1:7">
      <c r="A2" s="5" t="s">
        <v>1</v>
      </c>
      <c r="C2" s="2"/>
      <c r="F2" s="2"/>
      <c r="G2" s="2"/>
    </row>
    <row r="3" s="1" customFormat="1" ht="27" customHeight="1" spans="1:7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7" t="s">
        <v>8</v>
      </c>
    </row>
    <row r="4" ht="24" customHeight="1" spans="1:7">
      <c r="A4" s="8">
        <v>1</v>
      </c>
      <c r="B4" s="9" t="s">
        <v>9</v>
      </c>
      <c r="C4" s="10" t="s">
        <v>10</v>
      </c>
      <c r="D4" s="11">
        <v>57.26</v>
      </c>
      <c r="E4" s="12">
        <v>57.112396</v>
      </c>
      <c r="F4" s="12">
        <v>57.072513</v>
      </c>
      <c r="G4" s="12">
        <f>E4-F4</f>
        <v>0.0398829999999961</v>
      </c>
    </row>
    <row r="5" ht="24" customHeight="1" spans="1:7">
      <c r="A5" s="8">
        <v>2</v>
      </c>
      <c r="B5" s="9" t="s">
        <v>11</v>
      </c>
      <c r="C5" s="9" t="s">
        <v>12</v>
      </c>
      <c r="D5" s="13">
        <v>58</v>
      </c>
      <c r="E5" s="12">
        <v>57.8</v>
      </c>
      <c r="F5" s="12">
        <v>57.583414</v>
      </c>
      <c r="G5" s="12">
        <f t="shared" ref="G5:G28" si="0">E5-F5</f>
        <v>0.216586</v>
      </c>
    </row>
    <row r="6" ht="24" customHeight="1" spans="1:7">
      <c r="A6" s="8">
        <v>3</v>
      </c>
      <c r="B6" s="9" t="s">
        <v>13</v>
      </c>
      <c r="C6" s="9" t="s">
        <v>14</v>
      </c>
      <c r="D6" s="13">
        <v>97</v>
      </c>
      <c r="E6" s="12">
        <v>95.75</v>
      </c>
      <c r="F6" s="12">
        <v>95.718441</v>
      </c>
      <c r="G6" s="12">
        <f t="shared" si="0"/>
        <v>0.0315590000000014</v>
      </c>
    </row>
    <row r="7" ht="48" customHeight="1" spans="1:7">
      <c r="A7" s="8">
        <v>4</v>
      </c>
      <c r="B7" s="14" t="s">
        <v>15</v>
      </c>
      <c r="C7" s="15" t="s">
        <v>16</v>
      </c>
      <c r="D7" s="16">
        <v>35</v>
      </c>
      <c r="E7" s="12">
        <v>34.866</v>
      </c>
      <c r="F7" s="12">
        <v>34.788669</v>
      </c>
      <c r="G7" s="12">
        <f t="shared" si="0"/>
        <v>0.0773310000000009</v>
      </c>
    </row>
    <row r="8" ht="45" customHeight="1" spans="1:7">
      <c r="A8" s="8">
        <v>5</v>
      </c>
      <c r="B8" s="9" t="s">
        <v>17</v>
      </c>
      <c r="C8" s="9" t="s">
        <v>18</v>
      </c>
      <c r="D8" s="17">
        <v>200</v>
      </c>
      <c r="E8" s="12">
        <v>192.2</v>
      </c>
      <c r="F8" s="18">
        <v>191.024831</v>
      </c>
      <c r="G8" s="12">
        <f t="shared" si="0"/>
        <v>1.17516899999998</v>
      </c>
    </row>
    <row r="9" ht="24" customHeight="1" spans="1:7">
      <c r="A9" s="8">
        <v>6</v>
      </c>
      <c r="B9" s="19" t="s">
        <v>19</v>
      </c>
      <c r="C9" s="20" t="s">
        <v>20</v>
      </c>
      <c r="D9" s="21">
        <v>300</v>
      </c>
      <c r="E9" s="12">
        <v>295.8</v>
      </c>
      <c r="F9" s="12">
        <v>295.658976</v>
      </c>
      <c r="G9" s="12">
        <f t="shared" si="0"/>
        <v>0.141024000000016</v>
      </c>
    </row>
    <row r="10" ht="39" customHeight="1" spans="1:7">
      <c r="A10" s="8">
        <v>7</v>
      </c>
      <c r="B10" s="9" t="s">
        <v>21</v>
      </c>
      <c r="C10" s="9" t="s">
        <v>22</v>
      </c>
      <c r="D10" s="22">
        <v>65</v>
      </c>
      <c r="E10" s="12">
        <v>56</v>
      </c>
      <c r="F10" s="12">
        <v>55.793491</v>
      </c>
      <c r="G10" s="12">
        <f t="shared" si="0"/>
        <v>0.206508999999997</v>
      </c>
    </row>
    <row r="11" ht="47" customHeight="1" spans="1:7">
      <c r="A11" s="8">
        <v>8</v>
      </c>
      <c r="B11" s="23" t="s">
        <v>23</v>
      </c>
      <c r="C11" s="23" t="s">
        <v>24</v>
      </c>
      <c r="D11" s="13">
        <v>136</v>
      </c>
      <c r="E11" s="8">
        <v>127.3</v>
      </c>
      <c r="F11" s="24">
        <v>127.033474</v>
      </c>
      <c r="G11" s="12">
        <f t="shared" si="0"/>
        <v>0.266525999999999</v>
      </c>
    </row>
    <row r="12" ht="24" customHeight="1" spans="1:7">
      <c r="A12" s="8">
        <v>9</v>
      </c>
      <c r="B12" s="25" t="s">
        <v>25</v>
      </c>
      <c r="C12" s="26" t="s">
        <v>26</v>
      </c>
      <c r="D12" s="27">
        <v>125</v>
      </c>
      <c r="E12" s="12">
        <v>102</v>
      </c>
      <c r="F12" s="12">
        <v>101.794495</v>
      </c>
      <c r="G12" s="12">
        <f t="shared" si="0"/>
        <v>0.205505000000002</v>
      </c>
    </row>
    <row r="13" ht="24" customHeight="1" spans="1:7">
      <c r="A13" s="8">
        <v>10</v>
      </c>
      <c r="B13" s="28" t="s">
        <v>27</v>
      </c>
      <c r="C13" s="29" t="s">
        <v>28</v>
      </c>
      <c r="D13" s="30">
        <v>35</v>
      </c>
      <c r="E13" s="12">
        <v>34.6</v>
      </c>
      <c r="F13" s="30">
        <v>34.050397</v>
      </c>
      <c r="G13" s="12">
        <f t="shared" si="0"/>
        <v>0.549603000000005</v>
      </c>
    </row>
    <row r="14" ht="34" customHeight="1" spans="1:7">
      <c r="A14" s="8">
        <v>11</v>
      </c>
      <c r="B14" s="9" t="s">
        <v>29</v>
      </c>
      <c r="C14" s="9" t="s">
        <v>30</v>
      </c>
      <c r="D14" s="31">
        <v>180</v>
      </c>
      <c r="E14" s="32">
        <v>179.07</v>
      </c>
      <c r="F14" s="32">
        <v>172.806886</v>
      </c>
      <c r="G14" s="12">
        <f t="shared" si="0"/>
        <v>6.263114</v>
      </c>
    </row>
    <row r="15" ht="33" customHeight="1" spans="1:7">
      <c r="A15" s="8">
        <v>12</v>
      </c>
      <c r="B15" s="25" t="s">
        <v>31</v>
      </c>
      <c r="C15" s="26" t="s">
        <v>32</v>
      </c>
      <c r="D15" s="13">
        <v>255</v>
      </c>
      <c r="E15" s="12">
        <v>228.9989</v>
      </c>
      <c r="F15" s="12">
        <v>228.685289</v>
      </c>
      <c r="G15" s="12">
        <f t="shared" si="0"/>
        <v>0.31361099999998</v>
      </c>
    </row>
    <row r="16" ht="24" customHeight="1" spans="1:7">
      <c r="A16" s="8">
        <v>13</v>
      </c>
      <c r="B16" s="9" t="s">
        <v>33</v>
      </c>
      <c r="C16" s="9" t="s">
        <v>34</v>
      </c>
      <c r="D16" s="21">
        <v>51</v>
      </c>
      <c r="E16" s="12">
        <v>50.8</v>
      </c>
      <c r="F16" s="21">
        <v>49.897873</v>
      </c>
      <c r="G16" s="12">
        <f t="shared" si="0"/>
        <v>0.902127</v>
      </c>
    </row>
    <row r="17" ht="24" customHeight="1" spans="1:7">
      <c r="A17" s="8">
        <v>14</v>
      </c>
      <c r="B17" s="33" t="s">
        <v>35</v>
      </c>
      <c r="C17" s="29" t="s">
        <v>36</v>
      </c>
      <c r="D17" s="30">
        <v>92</v>
      </c>
      <c r="E17" s="32">
        <v>79.88</v>
      </c>
      <c r="F17" s="24">
        <v>77.098847</v>
      </c>
      <c r="G17" s="12">
        <f t="shared" si="0"/>
        <v>2.78115299999999</v>
      </c>
    </row>
    <row r="18" ht="33" customHeight="1" spans="1:7">
      <c r="A18" s="8">
        <v>15</v>
      </c>
      <c r="B18" s="33" t="s">
        <v>37</v>
      </c>
      <c r="C18" s="29" t="s">
        <v>38</v>
      </c>
      <c r="D18" s="30">
        <v>153</v>
      </c>
      <c r="E18" s="32">
        <v>150.2</v>
      </c>
      <c r="F18" s="18">
        <v>149.754626</v>
      </c>
      <c r="G18" s="12">
        <f t="shared" si="0"/>
        <v>0.445373999999987</v>
      </c>
    </row>
    <row r="19" ht="24" customHeight="1" spans="1:7">
      <c r="A19" s="8">
        <v>16</v>
      </c>
      <c r="B19" s="34" t="s">
        <v>39</v>
      </c>
      <c r="C19" s="34" t="s">
        <v>40</v>
      </c>
      <c r="D19" s="35">
        <v>89</v>
      </c>
      <c r="E19" s="32">
        <v>88.4</v>
      </c>
      <c r="F19" s="32">
        <v>88.028743</v>
      </c>
      <c r="G19" s="12">
        <f t="shared" si="0"/>
        <v>0.371257</v>
      </c>
    </row>
    <row r="20" ht="24" customHeight="1" spans="1:7">
      <c r="A20" s="8">
        <v>17</v>
      </c>
      <c r="B20" s="34" t="s">
        <v>41</v>
      </c>
      <c r="C20" s="34" t="s">
        <v>42</v>
      </c>
      <c r="D20" s="35">
        <v>58.6</v>
      </c>
      <c r="E20" s="32">
        <v>58.5</v>
      </c>
      <c r="F20" s="24">
        <v>58.088206</v>
      </c>
      <c r="G20" s="12">
        <f t="shared" si="0"/>
        <v>0.411794</v>
      </c>
    </row>
    <row r="21" ht="33" customHeight="1" spans="1:7">
      <c r="A21" s="8">
        <v>18</v>
      </c>
      <c r="B21" s="34" t="s">
        <v>43</v>
      </c>
      <c r="C21" s="34" t="s">
        <v>44</v>
      </c>
      <c r="D21" s="35">
        <v>59</v>
      </c>
      <c r="E21" s="12">
        <v>55.79749</v>
      </c>
      <c r="F21" s="12">
        <v>55.739124</v>
      </c>
      <c r="G21" s="12">
        <f t="shared" si="0"/>
        <v>0.0583660000000066</v>
      </c>
    </row>
    <row r="22" ht="31" customHeight="1" spans="1:7">
      <c r="A22" s="8">
        <v>19</v>
      </c>
      <c r="B22" s="34" t="s">
        <v>45</v>
      </c>
      <c r="C22" s="34" t="s">
        <v>46</v>
      </c>
      <c r="D22" s="35">
        <v>89</v>
      </c>
      <c r="E22" s="12">
        <v>81</v>
      </c>
      <c r="F22" s="12">
        <v>81</v>
      </c>
      <c r="G22" s="12">
        <f t="shared" si="0"/>
        <v>0</v>
      </c>
    </row>
    <row r="23" ht="38" customHeight="1" spans="1:7">
      <c r="A23" s="8">
        <v>20</v>
      </c>
      <c r="B23" s="9" t="s">
        <v>47</v>
      </c>
      <c r="C23" s="9" t="s">
        <v>48</v>
      </c>
      <c r="D23" s="12">
        <v>62</v>
      </c>
      <c r="E23" s="12">
        <v>51.5</v>
      </c>
      <c r="F23" s="12">
        <v>51.401662</v>
      </c>
      <c r="G23" s="12">
        <f t="shared" si="0"/>
        <v>0.0983379999999983</v>
      </c>
    </row>
    <row r="24" ht="24" customHeight="1" spans="1:7">
      <c r="A24" s="8">
        <v>21</v>
      </c>
      <c r="B24" s="26" t="s">
        <v>49</v>
      </c>
      <c r="C24" s="9" t="s">
        <v>50</v>
      </c>
      <c r="D24" s="13">
        <v>31</v>
      </c>
      <c r="E24" s="12">
        <v>30.8</v>
      </c>
      <c r="F24" s="12">
        <v>30.78955</v>
      </c>
      <c r="G24" s="12">
        <f t="shared" si="0"/>
        <v>0.0104500000000023</v>
      </c>
    </row>
    <row r="25" ht="24" customHeight="1" spans="1:7">
      <c r="A25" s="8">
        <v>22</v>
      </c>
      <c r="B25" s="25" t="s">
        <v>51</v>
      </c>
      <c r="C25" s="25" t="s">
        <v>52</v>
      </c>
      <c r="D25" s="21">
        <v>87</v>
      </c>
      <c r="E25" s="12">
        <v>72.6</v>
      </c>
      <c r="F25" s="12">
        <v>72.303175</v>
      </c>
      <c r="G25" s="12">
        <f t="shared" si="0"/>
        <v>0.296824999999998</v>
      </c>
    </row>
    <row r="26" ht="24" customHeight="1" spans="1:7">
      <c r="A26" s="8">
        <v>23</v>
      </c>
      <c r="B26" s="25" t="s">
        <v>53</v>
      </c>
      <c r="C26" s="25" t="s">
        <v>54</v>
      </c>
      <c r="D26" s="21">
        <v>36</v>
      </c>
      <c r="E26" s="12">
        <v>35.86</v>
      </c>
      <c r="F26" s="12">
        <v>35.817508</v>
      </c>
      <c r="G26" s="12">
        <f t="shared" si="0"/>
        <v>0.0424920000000029</v>
      </c>
    </row>
    <row r="27" ht="24" customHeight="1" spans="1:7">
      <c r="A27" s="8">
        <v>24</v>
      </c>
      <c r="B27" s="36" t="s">
        <v>55</v>
      </c>
      <c r="C27" s="36" t="s">
        <v>56</v>
      </c>
      <c r="D27" s="37">
        <v>52</v>
      </c>
      <c r="E27" s="12">
        <v>51.7</v>
      </c>
      <c r="F27" s="12">
        <v>51.643494</v>
      </c>
      <c r="G27" s="12">
        <f t="shared" si="0"/>
        <v>0.0565060000000059</v>
      </c>
    </row>
    <row r="28" ht="24" customHeight="1" spans="1:7">
      <c r="A28" s="8">
        <v>25</v>
      </c>
      <c r="B28" s="9" t="s">
        <v>57</v>
      </c>
      <c r="C28" s="9" t="s">
        <v>58</v>
      </c>
      <c r="D28" s="12">
        <v>37</v>
      </c>
      <c r="E28" s="38">
        <v>46.6</v>
      </c>
      <c r="F28" s="38">
        <v>46.48969</v>
      </c>
      <c r="G28" s="12">
        <f t="shared" si="0"/>
        <v>0.110309999999998</v>
      </c>
    </row>
    <row r="29" ht="24" customHeight="1" spans="1:7">
      <c r="A29" s="8">
        <v>26</v>
      </c>
      <c r="B29" s="9" t="s">
        <v>59</v>
      </c>
      <c r="C29" s="9" t="s">
        <v>60</v>
      </c>
      <c r="D29" s="12">
        <v>10</v>
      </c>
      <c r="E29" s="39"/>
      <c r="F29" s="39"/>
      <c r="G29" s="12"/>
    </row>
    <row r="30" ht="34" customHeight="1" spans="1:7">
      <c r="A30" s="8">
        <v>27</v>
      </c>
      <c r="B30" s="9" t="s">
        <v>61</v>
      </c>
      <c r="C30" s="9" t="s">
        <v>62</v>
      </c>
      <c r="D30" s="12">
        <v>32</v>
      </c>
      <c r="E30" s="12">
        <v>31.9</v>
      </c>
      <c r="F30" s="12">
        <v>31.801219</v>
      </c>
      <c r="G30" s="12">
        <f t="shared" ref="G30:G48" si="1">E30-F30</f>
        <v>0.0987809999999989</v>
      </c>
    </row>
    <row r="31" ht="40" customHeight="1" spans="1:7">
      <c r="A31" s="8">
        <v>28</v>
      </c>
      <c r="B31" s="9" t="s">
        <v>63</v>
      </c>
      <c r="C31" s="9" t="s">
        <v>64</v>
      </c>
      <c r="D31" s="12">
        <v>60</v>
      </c>
      <c r="E31" s="12">
        <v>52.8</v>
      </c>
      <c r="F31" s="12">
        <v>52.670742</v>
      </c>
      <c r="G31" s="12">
        <f t="shared" si="1"/>
        <v>0.129258</v>
      </c>
    </row>
    <row r="32" ht="24" customHeight="1" spans="1:7">
      <c r="A32" s="8">
        <v>29</v>
      </c>
      <c r="B32" s="9" t="s">
        <v>65</v>
      </c>
      <c r="C32" s="9" t="s">
        <v>66</v>
      </c>
      <c r="D32" s="12">
        <v>160</v>
      </c>
      <c r="E32" s="12">
        <v>143</v>
      </c>
      <c r="F32" s="12">
        <v>142.90415</v>
      </c>
      <c r="G32" s="12">
        <f t="shared" si="1"/>
        <v>0.0958500000000129</v>
      </c>
    </row>
    <row r="33" ht="34" customHeight="1" spans="1:7">
      <c r="A33" s="8">
        <v>30</v>
      </c>
      <c r="B33" s="9" t="s">
        <v>67</v>
      </c>
      <c r="C33" s="9" t="s">
        <v>68</v>
      </c>
      <c r="D33" s="40">
        <v>30</v>
      </c>
      <c r="E33" s="32">
        <v>29.95</v>
      </c>
      <c r="F33" s="30">
        <v>29.920796</v>
      </c>
      <c r="G33" s="12">
        <f t="shared" si="1"/>
        <v>0.029204</v>
      </c>
    </row>
    <row r="34" ht="33" customHeight="1" spans="1:7">
      <c r="A34" s="8">
        <v>31</v>
      </c>
      <c r="B34" s="9" t="s">
        <v>69</v>
      </c>
      <c r="C34" s="9" t="s">
        <v>70</v>
      </c>
      <c r="D34" s="27">
        <v>163</v>
      </c>
      <c r="E34" s="12">
        <v>112.6598</v>
      </c>
      <c r="F34" s="12">
        <v>112.6598</v>
      </c>
      <c r="G34" s="12">
        <f t="shared" si="1"/>
        <v>0</v>
      </c>
    </row>
    <row r="35" ht="29" customHeight="1" spans="1:7">
      <c r="A35" s="8">
        <v>32</v>
      </c>
      <c r="B35" s="41" t="s">
        <v>71</v>
      </c>
      <c r="C35" s="41" t="s">
        <v>72</v>
      </c>
      <c r="D35" s="42">
        <v>170</v>
      </c>
      <c r="E35" s="12">
        <v>141</v>
      </c>
      <c r="F35" s="12">
        <v>140.169152</v>
      </c>
      <c r="G35" s="12">
        <f t="shared" si="1"/>
        <v>0.830848000000003</v>
      </c>
    </row>
    <row r="36" ht="36" customHeight="1" spans="1:7">
      <c r="A36" s="8">
        <v>33</v>
      </c>
      <c r="B36" s="9" t="s">
        <v>73</v>
      </c>
      <c r="C36" s="9" t="s">
        <v>74</v>
      </c>
      <c r="D36" s="27">
        <v>123</v>
      </c>
      <c r="E36" s="12">
        <v>120.588</v>
      </c>
      <c r="F36" s="12">
        <v>120.093511</v>
      </c>
      <c r="G36" s="12">
        <f t="shared" si="1"/>
        <v>0.494488999999987</v>
      </c>
    </row>
    <row r="37" ht="27" customHeight="1" spans="1:7">
      <c r="A37" s="8">
        <v>34</v>
      </c>
      <c r="B37" s="9" t="s">
        <v>75</v>
      </c>
      <c r="C37" s="9" t="s">
        <v>76</v>
      </c>
      <c r="D37" s="43">
        <v>111</v>
      </c>
      <c r="E37" s="32">
        <v>100.5</v>
      </c>
      <c r="F37" s="32">
        <v>99.709235</v>
      </c>
      <c r="G37" s="12">
        <f t="shared" si="1"/>
        <v>0.790764999999993</v>
      </c>
    </row>
    <row r="38" ht="36" customHeight="1" spans="1:7">
      <c r="A38" s="8">
        <v>35</v>
      </c>
      <c r="B38" s="9" t="s">
        <v>77</v>
      </c>
      <c r="C38" s="9" t="s">
        <v>78</v>
      </c>
      <c r="D38" s="12">
        <v>220</v>
      </c>
      <c r="E38" s="12">
        <v>194.533</v>
      </c>
      <c r="F38" s="30">
        <v>194.347732</v>
      </c>
      <c r="G38" s="12">
        <f t="shared" si="1"/>
        <v>0.185267999999979</v>
      </c>
    </row>
    <row r="39" ht="38" customHeight="1" spans="1:7">
      <c r="A39" s="8">
        <v>36</v>
      </c>
      <c r="B39" s="9" t="s">
        <v>79</v>
      </c>
      <c r="C39" s="9" t="s">
        <v>80</v>
      </c>
      <c r="D39" s="44">
        <v>147.39</v>
      </c>
      <c r="E39" s="12">
        <v>143.7</v>
      </c>
      <c r="F39" s="12">
        <v>143.612718</v>
      </c>
      <c r="G39" s="12">
        <f t="shared" si="1"/>
        <v>0.0872819999999876</v>
      </c>
    </row>
    <row r="40" ht="24" customHeight="1" spans="1:7">
      <c r="A40" s="8">
        <v>37</v>
      </c>
      <c r="B40" s="45" t="s">
        <v>81</v>
      </c>
      <c r="C40" s="46" t="s">
        <v>82</v>
      </c>
      <c r="D40" s="8">
        <v>159.58</v>
      </c>
      <c r="E40" s="8">
        <v>159.58</v>
      </c>
      <c r="F40" s="24">
        <v>157.855</v>
      </c>
      <c r="G40" s="12">
        <f t="shared" si="1"/>
        <v>1.72500000000002</v>
      </c>
    </row>
    <row r="41" ht="24" customHeight="1" spans="1:7">
      <c r="A41" s="8">
        <v>38</v>
      </c>
      <c r="B41" s="9" t="s">
        <v>83</v>
      </c>
      <c r="C41" s="9" t="s">
        <v>84</v>
      </c>
      <c r="D41" s="47">
        <v>55.37</v>
      </c>
      <c r="E41" s="12">
        <v>55.19983</v>
      </c>
      <c r="F41" s="12">
        <v>55.112068</v>
      </c>
      <c r="G41" s="12">
        <f t="shared" si="1"/>
        <v>0.0877619999999979</v>
      </c>
    </row>
    <row r="42" ht="24" customHeight="1" spans="1:7">
      <c r="A42" s="8">
        <v>39</v>
      </c>
      <c r="B42" s="48" t="s">
        <v>85</v>
      </c>
      <c r="C42" s="49" t="s">
        <v>86</v>
      </c>
      <c r="D42" s="50">
        <v>140</v>
      </c>
      <c r="E42" s="32">
        <v>118</v>
      </c>
      <c r="F42" s="24">
        <v>115.32419</v>
      </c>
      <c r="G42" s="12">
        <f t="shared" si="1"/>
        <v>2.67581</v>
      </c>
    </row>
    <row r="43" ht="24" customHeight="1" spans="1:7">
      <c r="A43" s="8">
        <v>40</v>
      </c>
      <c r="B43" s="9" t="s">
        <v>87</v>
      </c>
      <c r="C43" s="9" t="s">
        <v>88</v>
      </c>
      <c r="D43" s="31">
        <v>160</v>
      </c>
      <c r="E43" s="12">
        <v>129.999999</v>
      </c>
      <c r="F43" s="12">
        <v>129.79112</v>
      </c>
      <c r="G43" s="12">
        <f t="shared" si="1"/>
        <v>0.208878999999996</v>
      </c>
    </row>
    <row r="44" ht="24" customHeight="1" spans="1:7">
      <c r="A44" s="8">
        <v>41</v>
      </c>
      <c r="B44" s="33" t="s">
        <v>89</v>
      </c>
      <c r="C44" s="33" t="s">
        <v>90</v>
      </c>
      <c r="D44" s="51">
        <v>37</v>
      </c>
      <c r="E44" s="12">
        <v>36.746556</v>
      </c>
      <c r="F44" s="12">
        <v>36.647171</v>
      </c>
      <c r="G44" s="12">
        <f t="shared" si="1"/>
        <v>0.0993849999999981</v>
      </c>
    </row>
    <row r="45" ht="24" customHeight="1" spans="1:7">
      <c r="A45" s="8">
        <v>42</v>
      </c>
      <c r="B45" s="9" t="s">
        <v>91</v>
      </c>
      <c r="C45" s="9" t="s">
        <v>92</v>
      </c>
      <c r="D45" s="40">
        <v>35</v>
      </c>
      <c r="E45" s="12">
        <v>34.876332</v>
      </c>
      <c r="F45" s="12">
        <v>34.843342</v>
      </c>
      <c r="G45" s="12">
        <f t="shared" si="1"/>
        <v>0.0329899999999981</v>
      </c>
    </row>
    <row r="46" ht="24" customHeight="1" spans="1:7">
      <c r="A46" s="8">
        <v>43</v>
      </c>
      <c r="B46" s="9" t="s">
        <v>93</v>
      </c>
      <c r="C46" s="9" t="s">
        <v>94</v>
      </c>
      <c r="D46" s="13">
        <v>50</v>
      </c>
      <c r="E46" s="12">
        <v>45</v>
      </c>
      <c r="F46" s="12">
        <v>45</v>
      </c>
      <c r="G46" s="12">
        <f t="shared" si="1"/>
        <v>0</v>
      </c>
    </row>
    <row r="47" ht="24" customHeight="1" spans="1:7">
      <c r="A47" s="8">
        <v>44</v>
      </c>
      <c r="B47" s="9" t="s">
        <v>95</v>
      </c>
      <c r="C47" s="9" t="s">
        <v>96</v>
      </c>
      <c r="D47" s="43">
        <v>69.5</v>
      </c>
      <c r="E47" s="8">
        <v>56</v>
      </c>
      <c r="F47" s="24">
        <v>55.649056</v>
      </c>
      <c r="G47" s="12">
        <f t="shared" si="1"/>
        <v>0.350943999999998</v>
      </c>
    </row>
    <row r="48" ht="24" customHeight="1" spans="1:7">
      <c r="A48" s="8">
        <v>45</v>
      </c>
      <c r="B48" s="33" t="s">
        <v>97</v>
      </c>
      <c r="C48" s="52" t="s">
        <v>98</v>
      </c>
      <c r="D48" s="51">
        <v>420</v>
      </c>
      <c r="E48" s="8">
        <v>355.9888</v>
      </c>
      <c r="F48" s="12">
        <v>355.452452</v>
      </c>
      <c r="G48" s="12">
        <f t="shared" si="1"/>
        <v>0.536348000000032</v>
      </c>
    </row>
    <row r="49" ht="24" customHeight="1" spans="1:7">
      <c r="A49" s="53" t="s">
        <v>99</v>
      </c>
      <c r="B49" s="54"/>
      <c r="C49" s="55"/>
      <c r="D49" s="8">
        <f t="shared" ref="D49:G49" si="2">SUM(D4:D48)</f>
        <v>4792.7</v>
      </c>
      <c r="E49" s="8">
        <f t="shared" si="2"/>
        <v>4377.157103</v>
      </c>
      <c r="F49" s="8">
        <f t="shared" si="2"/>
        <v>4353.626828</v>
      </c>
      <c r="G49" s="8">
        <f t="shared" si="2"/>
        <v>23.530275</v>
      </c>
    </row>
  </sheetData>
  <mergeCells count="5">
    <mergeCell ref="A1:B1"/>
    <mergeCell ref="A2:G2"/>
    <mergeCell ref="A49:C49"/>
    <mergeCell ref="E28:E29"/>
    <mergeCell ref="F28:F29"/>
  </mergeCells>
  <conditionalFormatting sqref="C47:C48">
    <cfRule type="expression" dxfId="0" priority="1" stopIfTrue="1">
      <formula>AND(COUNTIF(#REF!,C47)&gt;1,NOT(ISBLANK(C47)))</formula>
    </cfRule>
  </conditionalFormatting>
  <printOptions horizontalCentered="1"/>
  <pageMargins left="0.196527777777778" right="0.196527777777778" top="0.751388888888889" bottom="0.432638888888889" header="0.297916666666667" footer="0.297916666666667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7" sqref="O7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7" sqref="O7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2022-09-08T23:53:00Z</dcterms:created>
  <dcterms:modified xsi:type="dcterms:W3CDTF">2023-01-30T03:51:30Z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6304993C79784097A72EDF1688B7589C</vt:lpwstr>
  </property>
  <property fmtid="{D5CDD505-2E9C-101B-9397-08002B2CF9AE}" pid="3" name="KSOProductBuildVer">
    <vt:lpwstr>2052-11.1.0.8799</vt:lpwstr>
  </property>
</Properties>
</file>