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7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<sst xmlns="http://schemas.openxmlformats.org/spreadsheetml/2006/main" count="121" uniqueCount="90">
  <si>
    <t>序号</t>
  </si>
  <si>
    <t>乡镇
（街道）</t>
  </si>
  <si>
    <t>养殖场（户）名称</t>
  </si>
  <si>
    <t>养殖
品种</t>
  </si>
  <si>
    <t>负责人</t>
  </si>
  <si>
    <t>联系电话</t>
  </si>
  <si>
    <t>养殖场
投产时间</t>
  </si>
  <si>
    <t>更新改造建设内容</t>
  </si>
  <si>
    <t>完工时间</t>
  </si>
  <si>
    <t>总投资
（万元）</t>
  </si>
  <si>
    <t>资金来源</t>
  </si>
  <si>
    <t>备注</t>
  </si>
  <si>
    <t>国债资金</t>
  </si>
  <si>
    <t>地方配套</t>
  </si>
  <si>
    <t>企业自筹</t>
  </si>
  <si>
    <t>潘集镇</t>
  </si>
  <si>
    <t>淮南市袁庄粮食购销有限公司</t>
  </si>
  <si>
    <t>肉牛</t>
  </si>
  <si>
    <t>刘甲光</t>
  </si>
  <si>
    <t>更新日粮制作投喂系统、液体自动添加系统、精饲料自动生产添加系统、液体菌种发酵设备、装载机、转运车等设备</t>
  </si>
  <si>
    <t>古沟乡</t>
  </si>
  <si>
    <t>淮南市琴宏农民专业合作社</t>
  </si>
  <si>
    <t>刘琴</t>
  </si>
  <si>
    <t>更新粉碎机一台、铲车一台、运输车一台、地磅一个、叉车一台</t>
  </si>
  <si>
    <t>马老二养殖场</t>
  </si>
  <si>
    <t>马传军</t>
  </si>
  <si>
    <t>更新拌料机一台</t>
  </si>
  <si>
    <t>军虎养殖场</t>
  </si>
  <si>
    <t>陈军虎</t>
  </si>
  <si>
    <t>更新拌料机一台、铲车一台</t>
  </si>
  <si>
    <t>淮南市顺鑫黄牛养殖有限公司</t>
  </si>
  <si>
    <t>方耀</t>
  </si>
  <si>
    <t>更新草料加工设备2台、撒料车2台、粪污运输机械1辆、饲料加工存储机械1辆</t>
  </si>
  <si>
    <t>耿德芝养殖场</t>
  </si>
  <si>
    <t>顾云耀</t>
  </si>
  <si>
    <t>泥河镇</t>
  </si>
  <si>
    <t>传防养殖场</t>
  </si>
  <si>
    <t>肉鸡</t>
  </si>
  <si>
    <t>李传防</t>
  </si>
  <si>
    <t>更新笼具、水线、温湿度智能环控器、饲料存储塔等设施设备</t>
  </si>
  <si>
    <t>贺疃镇</t>
  </si>
  <si>
    <t>淮南市大犇畜牧养殖有限公司</t>
  </si>
  <si>
    <t>陈赞</t>
  </si>
  <si>
    <t>更新撒料机一台、拌料机一台</t>
  </si>
  <si>
    <t>淮南市犇牛特畜牧养殖有限公司</t>
  </si>
  <si>
    <t>倪士连</t>
  </si>
  <si>
    <t>更新撒料机一台、拌料机一台、铲车一台、夹机一台</t>
  </si>
  <si>
    <t>淮南市捷亿畜牧养殖有限公司</t>
  </si>
  <si>
    <t>肉羊</t>
  </si>
  <si>
    <t>胡庆连</t>
  </si>
  <si>
    <t>更新粪污传送带500米、铲车一台、粉碎机一台、拌料机一台、青储打包机一台</t>
  </si>
  <si>
    <t>潘集区张婷养殖家庭农场</t>
  </si>
  <si>
    <t>胡羊
肉牛</t>
  </si>
  <si>
    <t>张金厂</t>
  </si>
  <si>
    <t>更新饲喂、粪污处理设施设备</t>
  </si>
  <si>
    <t>平圩镇</t>
  </si>
  <si>
    <t>平圩镇养殖场</t>
  </si>
  <si>
    <t>卢庆明</t>
  </si>
  <si>
    <t>更新围舍投喂、消杀、粪污处理配套设施</t>
  </si>
  <si>
    <t>平圩镇刘王龙养殖场</t>
  </si>
  <si>
    <t>刘王龙</t>
  </si>
  <si>
    <t>更新机草机2台，拌料机1台，打捆机1台，铲车1台，搅拌机1台，粉料机1台、治污池42立方</t>
  </si>
  <si>
    <t>平圩镇顾永玲养殖场</t>
  </si>
  <si>
    <t>顾永玲</t>
  </si>
  <si>
    <t>更新笼具、饮水、断喙、清洗消毒等设施设备</t>
  </si>
  <si>
    <t>平圩镇孔德成养殖场</t>
  </si>
  <si>
    <t>孔德成</t>
  </si>
  <si>
    <t>更新机草机1台，拌料机2台，铲车2台，搅拌机1台，粉料机2台，机草机2台，清粪车2台，治污池400立方，堆粪棚180平方</t>
  </si>
  <si>
    <t>平圩镇陈海涛养殖场</t>
  </si>
  <si>
    <t>李多庆</t>
  </si>
  <si>
    <t>更新机草机1台，拌料机1台，铲车1台，搅拌机1台，粉料机1台</t>
  </si>
  <si>
    <t>潘集区平圩祥旺养殖场</t>
  </si>
  <si>
    <t>程勋柱</t>
  </si>
  <si>
    <t>高皇镇</t>
  </si>
  <si>
    <t>潘集区锦湖生态家庭农场</t>
  </si>
  <si>
    <t>羊</t>
  </si>
  <si>
    <t>程晋快</t>
  </si>
  <si>
    <t>更新拌料机、粪污铲车、羊粪污处理发酵床1600平方米、空调扇4台</t>
  </si>
  <si>
    <t>淮南市登华家庭农场</t>
  </si>
  <si>
    <t>程家政</t>
  </si>
  <si>
    <t>更新化粪池200立方米、拌料机、铲车、自助喂料车、圈舍通风降温保暖设施、行为监测设施、饲料料加工存储运送设施。</t>
  </si>
  <si>
    <t>架河镇</t>
  </si>
  <si>
    <t>潘集区苏波养殖场</t>
  </si>
  <si>
    <t>苏波</t>
  </si>
  <si>
    <t>更新堆粪棚40㎡、密闭储粪池100m³、粉碎机一台、雨污分流100m。</t>
  </si>
  <si>
    <t>芦集镇</t>
  </si>
  <si>
    <t>潘集区芦集镇兵淮山羊养殖场</t>
  </si>
  <si>
    <t>李绍兵</t>
  </si>
  <si>
    <t>更新饲草料存储、饲喂设备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</si>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</sst>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zoomScale="70" zoomScaleNormal="70" topLeftCell="A10" workbookViewId="0">
      <selection activeCell="M30" sqref="$A1:$XFD1048576"/>
    </sheetView>
  </sheetViews>
  <sheetFormatPr defaultColWidth="8.72727272727273" defaultRowHeight="14"/>
  <cols>
    <col min="1" max="1" width="7" style="1" customWidth="1"/>
    <col min="2" max="2" width="9.36363636363636" style="1" customWidth="1"/>
    <col min="3" max="3" width="22.0727272727273" style="1" customWidth="1"/>
    <col min="4" max="4" width="6.81818181818182" style="1" customWidth="1"/>
    <col min="5" max="5" width="9.63636363636364" style="1" customWidth="1"/>
    <col min="6" max="6" width="16.3636363636364" style="1" customWidth="1"/>
    <col min="7" max="7" width="15.0909090909091" style="1" customWidth="1"/>
    <col min="8" max="8" width="41.3" style="1" customWidth="1"/>
    <col min="9" max="9" width="15.0909090909091" style="1" customWidth="1"/>
    <col min="10" max="10" width="12.1818181818182" style="1" customWidth="1"/>
    <col min="11" max="12" width="12.6363636363636" style="1" customWidth="1"/>
    <col min="13" max="13" width="13" style="1" customWidth="1"/>
    <col min="14" max="14" width="8.45454545454546" style="1" customWidth="1"/>
    <col min="15" max="16384" width="8.72727272727273" style="1"/>
  </cols>
  <sheetData>
    <row r="1" ht="17.5" spans="1:14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2" t="s">
        <v>10</v>
      </c>
      <c r="L1" s="2"/>
      <c r="M1" s="2"/>
      <c r="N1" s="4" t="s">
        <v>11</v>
      </c>
    </row>
    <row r="2" ht="17.5" spans="1:14">
      <c r="A2" s="2"/>
      <c r="B2" s="2"/>
      <c r="C2" s="3"/>
      <c r="D2" s="2"/>
      <c r="E2" s="2"/>
      <c r="F2" s="2"/>
      <c r="G2" s="2"/>
      <c r="H2" s="3"/>
      <c r="I2" s="2"/>
      <c r="J2" s="3"/>
      <c r="K2" s="2" t="s">
        <v>12</v>
      </c>
      <c r="L2" s="2" t="s">
        <v>13</v>
      </c>
      <c r="M2" s="2" t="s">
        <v>14</v>
      </c>
      <c r="N2" s="5"/>
    </row>
    <row r="3" ht="70" spans="1:14">
      <c r="A3" s="6">
        <v>1</v>
      </c>
      <c r="B3" s="6" t="s">
        <v>15</v>
      </c>
      <c r="C3" s="7" t="s">
        <v>16</v>
      </c>
      <c r="D3" s="6" t="s">
        <v>17</v>
      </c>
      <c r="E3" s="6" t="s">
        <v>18</v>
      </c>
      <c r="F3" s="6">
        <v>13956459318</v>
      </c>
      <c r="G3" s="6">
        <v>2015</v>
      </c>
      <c r="H3" s="8" t="s">
        <v>19</v>
      </c>
      <c r="I3" s="9">
        <v>46174</v>
      </c>
      <c r="J3" s="10">
        <v>1100</v>
      </c>
      <c r="K3" s="11">
        <v>300</v>
      </c>
      <c r="L3" s="11"/>
      <c r="M3" s="11">
        <f t="shared" ref="M3:M24" si="0">J3-K3</f>
        <v>800</v>
      </c>
      <c r="N3" s="12"/>
    </row>
    <row r="4" ht="35" spans="1:14">
      <c r="A4" s="6">
        <v>2</v>
      </c>
      <c r="B4" s="6" t="s">
        <v>20</v>
      </c>
      <c r="C4" s="7" t="s">
        <v>21</v>
      </c>
      <c r="D4" s="6" t="s">
        <v>17</v>
      </c>
      <c r="E4" s="6" t="s">
        <v>22</v>
      </c>
      <c r="F4" s="6">
        <v>13855408444</v>
      </c>
      <c r="G4" s="6">
        <v>2013</v>
      </c>
      <c r="H4" s="8" t="s">
        <v>23</v>
      </c>
      <c r="I4" s="9">
        <v>46174</v>
      </c>
      <c r="J4" s="11">
        <v>200</v>
      </c>
      <c r="K4" s="11">
        <f t="shared" ref="K4:K7" si="1">J4*0.3</f>
        <v>60</v>
      </c>
      <c r="L4" s="11"/>
      <c r="M4" s="11">
        <f t="shared" si="0"/>
        <v>140</v>
      </c>
      <c r="N4" s="13"/>
    </row>
    <row r="5" ht="17.5" spans="1:14">
      <c r="A5" s="6">
        <v>3</v>
      </c>
      <c r="B5" s="6" t="s">
        <v>20</v>
      </c>
      <c r="C5" s="7" t="s">
        <v>24</v>
      </c>
      <c r="D5" s="6" t="s">
        <v>17</v>
      </c>
      <c r="E5" s="6" t="s">
        <v>25</v>
      </c>
      <c r="F5" s="6">
        <v>13155404308</v>
      </c>
      <c r="G5" s="6">
        <v>2015</v>
      </c>
      <c r="H5" s="8" t="s">
        <v>26</v>
      </c>
      <c r="I5" s="9">
        <v>46174</v>
      </c>
      <c r="J5" s="11">
        <v>25</v>
      </c>
      <c r="K5" s="11">
        <v>7</v>
      </c>
      <c r="L5" s="11"/>
      <c r="M5" s="11">
        <f t="shared" si="0"/>
        <v>18</v>
      </c>
      <c r="N5" s="13"/>
    </row>
    <row r="6" ht="17.5" spans="1:14">
      <c r="A6" s="6">
        <v>4</v>
      </c>
      <c r="B6" s="6" t="s">
        <v>20</v>
      </c>
      <c r="C6" s="7" t="s">
        <v>27</v>
      </c>
      <c r="D6" s="6" t="s">
        <v>17</v>
      </c>
      <c r="E6" s="6" t="s">
        <v>28</v>
      </c>
      <c r="F6" s="6">
        <v>15395444528</v>
      </c>
      <c r="G6" s="6">
        <v>2008</v>
      </c>
      <c r="H6" s="8" t="s">
        <v>29</v>
      </c>
      <c r="I6" s="9">
        <v>46174</v>
      </c>
      <c r="J6" s="11">
        <v>50</v>
      </c>
      <c r="K6" s="11">
        <f t="shared" si="1"/>
        <v>15</v>
      </c>
      <c r="L6" s="11"/>
      <c r="M6" s="11">
        <f t="shared" si="0"/>
        <v>35</v>
      </c>
      <c r="N6" s="13"/>
    </row>
    <row r="7" ht="52.5" spans="1:14">
      <c r="A7" s="6">
        <v>5</v>
      </c>
      <c r="B7" s="6" t="s">
        <v>20</v>
      </c>
      <c r="C7" s="7" t="s">
        <v>30</v>
      </c>
      <c r="D7" s="6" t="s">
        <v>17</v>
      </c>
      <c r="E7" s="6" t="s">
        <v>31</v>
      </c>
      <c r="F7" s="6">
        <v>13956422598</v>
      </c>
      <c r="G7" s="6">
        <v>2015</v>
      </c>
      <c r="H7" s="8" t="s">
        <v>32</v>
      </c>
      <c r="I7" s="9">
        <v>46174</v>
      </c>
      <c r="J7" s="11">
        <v>100</v>
      </c>
      <c r="K7" s="11">
        <f t="shared" si="1"/>
        <v>30</v>
      </c>
      <c r="L7" s="11"/>
      <c r="M7" s="11">
        <f t="shared" si="0"/>
        <v>70</v>
      </c>
      <c r="N7" s="13"/>
    </row>
    <row r="8" ht="17.5" spans="1:14">
      <c r="A8" s="6">
        <v>6</v>
      </c>
      <c r="B8" s="6" t="s">
        <v>20</v>
      </c>
      <c r="C8" s="7" t="s">
        <v>33</v>
      </c>
      <c r="D8" s="6" t="s">
        <v>17</v>
      </c>
      <c r="E8" s="6" t="s">
        <v>34</v>
      </c>
      <c r="F8" s="6">
        <v>18955414196</v>
      </c>
      <c r="G8" s="6">
        <v>2014</v>
      </c>
      <c r="H8" s="8" t="s">
        <v>26</v>
      </c>
      <c r="I8" s="9">
        <v>46174</v>
      </c>
      <c r="J8" s="11">
        <v>25</v>
      </c>
      <c r="K8" s="11">
        <v>7</v>
      </c>
      <c r="L8" s="11"/>
      <c r="M8" s="11">
        <f t="shared" si="0"/>
        <v>18</v>
      </c>
      <c r="N8" s="13"/>
    </row>
    <row r="9" ht="35" spans="1:14">
      <c r="A9" s="6">
        <v>7</v>
      </c>
      <c r="B9" s="6" t="s">
        <v>35</v>
      </c>
      <c r="C9" s="7" t="s">
        <v>36</v>
      </c>
      <c r="D9" s="6" t="s">
        <v>37</v>
      </c>
      <c r="E9" s="6" t="s">
        <v>38</v>
      </c>
      <c r="F9" s="6">
        <v>17756993636</v>
      </c>
      <c r="G9" s="6">
        <v>2014</v>
      </c>
      <c r="H9" s="8" t="s">
        <v>39</v>
      </c>
      <c r="I9" s="9">
        <v>46174</v>
      </c>
      <c r="J9" s="11">
        <v>200</v>
      </c>
      <c r="K9" s="11">
        <f t="shared" ref="K9:K13" si="2">J9*0.3</f>
        <v>60</v>
      </c>
      <c r="L9" s="11"/>
      <c r="M9" s="11">
        <f t="shared" si="0"/>
        <v>140</v>
      </c>
      <c r="N9" s="13"/>
    </row>
    <row r="10" ht="35" spans="1:14">
      <c r="A10" s="6">
        <v>8</v>
      </c>
      <c r="B10" s="6" t="s">
        <v>40</v>
      </c>
      <c r="C10" s="7" t="s">
        <v>41</v>
      </c>
      <c r="D10" s="6" t="s">
        <v>17</v>
      </c>
      <c r="E10" s="6" t="s">
        <v>42</v>
      </c>
      <c r="F10" s="6">
        <v>15395432233</v>
      </c>
      <c r="G10" s="6">
        <v>2015</v>
      </c>
      <c r="H10" s="8" t="s">
        <v>43</v>
      </c>
      <c r="I10" s="9">
        <v>46235</v>
      </c>
      <c r="J10" s="11">
        <v>45</v>
      </c>
      <c r="K10" s="11">
        <v>13</v>
      </c>
      <c r="L10" s="11"/>
      <c r="M10" s="11">
        <f t="shared" si="0"/>
        <v>32</v>
      </c>
      <c r="N10" s="13"/>
    </row>
    <row r="11" ht="35" spans="1:14">
      <c r="A11" s="6">
        <v>9</v>
      </c>
      <c r="B11" s="6" t="s">
        <v>40</v>
      </c>
      <c r="C11" s="7" t="s">
        <v>44</v>
      </c>
      <c r="D11" s="6" t="s">
        <v>17</v>
      </c>
      <c r="E11" s="6" t="s">
        <v>45</v>
      </c>
      <c r="F11" s="6">
        <v>15375158076</v>
      </c>
      <c r="G11" s="6">
        <v>2014</v>
      </c>
      <c r="H11" s="8" t="s">
        <v>46</v>
      </c>
      <c r="I11" s="9">
        <v>46235</v>
      </c>
      <c r="J11" s="11">
        <v>200</v>
      </c>
      <c r="K11" s="11">
        <f t="shared" si="2"/>
        <v>60</v>
      </c>
      <c r="L11" s="11"/>
      <c r="M11" s="11">
        <f t="shared" si="0"/>
        <v>140</v>
      </c>
      <c r="N11" s="13"/>
    </row>
    <row r="12" ht="52.5" spans="1:14">
      <c r="A12" s="6">
        <v>10</v>
      </c>
      <c r="B12" s="6" t="s">
        <v>40</v>
      </c>
      <c r="C12" s="7" t="s">
        <v>47</v>
      </c>
      <c r="D12" s="6" t="s">
        <v>48</v>
      </c>
      <c r="E12" s="6" t="s">
        <v>49</v>
      </c>
      <c r="F12" s="6">
        <v>18130176027</v>
      </c>
      <c r="G12" s="6">
        <v>2014</v>
      </c>
      <c r="H12" s="8" t="s">
        <v>50</v>
      </c>
      <c r="I12" s="9">
        <v>46235</v>
      </c>
      <c r="J12" s="11">
        <v>260</v>
      </c>
      <c r="K12" s="11">
        <f t="shared" si="2"/>
        <v>78</v>
      </c>
      <c r="L12" s="11"/>
      <c r="M12" s="11">
        <f t="shared" si="0"/>
        <v>182</v>
      </c>
      <c r="N12" s="13"/>
    </row>
    <row r="13" ht="35" spans="1:14">
      <c r="A13" s="6">
        <v>11</v>
      </c>
      <c r="B13" s="6" t="s">
        <v>15</v>
      </c>
      <c r="C13" s="7" t="s">
        <v>51</v>
      </c>
      <c r="D13" s="7" t="s">
        <v>52</v>
      </c>
      <c r="E13" s="6" t="s">
        <v>53</v>
      </c>
      <c r="F13" s="6">
        <v>15212686854</v>
      </c>
      <c r="G13" s="9">
        <v>42217</v>
      </c>
      <c r="H13" s="8" t="s">
        <v>54</v>
      </c>
      <c r="I13" s="9">
        <v>46174</v>
      </c>
      <c r="J13" s="11">
        <v>50</v>
      </c>
      <c r="K13" s="11">
        <f t="shared" si="2"/>
        <v>15</v>
      </c>
      <c r="L13" s="11"/>
      <c r="M13" s="11">
        <f t="shared" si="0"/>
        <v>35</v>
      </c>
      <c r="N13" s="14"/>
    </row>
    <row r="14" ht="35" spans="1:14">
      <c r="A14" s="6">
        <v>12</v>
      </c>
      <c r="B14" s="6" t="s">
        <v>55</v>
      </c>
      <c r="C14" s="7" t="s">
        <v>56</v>
      </c>
      <c r="D14" s="6" t="s">
        <v>17</v>
      </c>
      <c r="E14" s="6" t="s">
        <v>57</v>
      </c>
      <c r="F14" s="6">
        <v>13516424498</v>
      </c>
      <c r="G14" s="9">
        <v>35278</v>
      </c>
      <c r="H14" s="8" t="s">
        <v>58</v>
      </c>
      <c r="I14" s="9">
        <v>46357</v>
      </c>
      <c r="J14" s="11">
        <v>285</v>
      </c>
      <c r="K14" s="11">
        <v>80</v>
      </c>
      <c r="L14" s="11"/>
      <c r="M14" s="11">
        <f t="shared" si="0"/>
        <v>205</v>
      </c>
      <c r="N14" s="13"/>
    </row>
    <row r="15" ht="52.5" spans="1:14">
      <c r="A15" s="6">
        <v>13</v>
      </c>
      <c r="B15" s="6" t="s">
        <v>55</v>
      </c>
      <c r="C15" s="7" t="s">
        <v>59</v>
      </c>
      <c r="D15" s="6" t="s">
        <v>17</v>
      </c>
      <c r="E15" s="6" t="s">
        <v>60</v>
      </c>
      <c r="F15" s="6">
        <v>15155444425</v>
      </c>
      <c r="G15" s="9">
        <v>41791</v>
      </c>
      <c r="H15" s="8" t="s">
        <v>61</v>
      </c>
      <c r="I15" s="9">
        <v>46722</v>
      </c>
      <c r="J15" s="11">
        <v>300</v>
      </c>
      <c r="K15" s="11">
        <f t="shared" ref="K15:K20" si="3">J15*0.3</f>
        <v>90</v>
      </c>
      <c r="L15" s="11"/>
      <c r="M15" s="11">
        <f t="shared" si="0"/>
        <v>210</v>
      </c>
      <c r="N15" s="13"/>
    </row>
    <row r="16" ht="35" spans="1:14">
      <c r="A16" s="6">
        <v>14</v>
      </c>
      <c r="B16" s="6" t="s">
        <v>55</v>
      </c>
      <c r="C16" s="7" t="s">
        <v>62</v>
      </c>
      <c r="D16" s="6" t="s">
        <v>37</v>
      </c>
      <c r="E16" s="6" t="s">
        <v>63</v>
      </c>
      <c r="F16" s="6">
        <v>13866308223</v>
      </c>
      <c r="G16" s="9">
        <v>42156</v>
      </c>
      <c r="H16" s="8" t="s">
        <v>64</v>
      </c>
      <c r="I16" s="9">
        <v>46357</v>
      </c>
      <c r="J16" s="11">
        <v>85</v>
      </c>
      <c r="K16" s="11">
        <v>25</v>
      </c>
      <c r="L16" s="11"/>
      <c r="M16" s="11">
        <f t="shared" si="0"/>
        <v>60</v>
      </c>
      <c r="N16" s="13"/>
    </row>
    <row r="17" ht="70" spans="1:14">
      <c r="A17" s="6">
        <v>15</v>
      </c>
      <c r="B17" s="6" t="s">
        <v>55</v>
      </c>
      <c r="C17" s="7" t="s">
        <v>65</v>
      </c>
      <c r="D17" s="6" t="s">
        <v>17</v>
      </c>
      <c r="E17" s="6" t="s">
        <v>66</v>
      </c>
      <c r="F17" s="6">
        <v>18555049038</v>
      </c>
      <c r="G17" s="9">
        <v>41730</v>
      </c>
      <c r="H17" s="8" t="s">
        <v>67</v>
      </c>
      <c r="I17" s="9">
        <v>46722</v>
      </c>
      <c r="J17" s="11">
        <v>375</v>
      </c>
      <c r="K17" s="11">
        <v>112</v>
      </c>
      <c r="L17" s="11"/>
      <c r="M17" s="11">
        <f t="shared" si="0"/>
        <v>263</v>
      </c>
      <c r="N17" s="13"/>
    </row>
    <row r="18" ht="35" spans="1:14">
      <c r="A18" s="6">
        <v>16</v>
      </c>
      <c r="B18" s="6" t="s">
        <v>55</v>
      </c>
      <c r="C18" s="7" t="s">
        <v>68</v>
      </c>
      <c r="D18" s="6" t="s">
        <v>17</v>
      </c>
      <c r="E18" s="6" t="s">
        <v>69</v>
      </c>
      <c r="F18" s="6">
        <v>18855418188</v>
      </c>
      <c r="G18" s="9">
        <v>42461</v>
      </c>
      <c r="H18" s="8" t="s">
        <v>70</v>
      </c>
      <c r="I18" s="9">
        <v>46722</v>
      </c>
      <c r="J18" s="11">
        <v>80</v>
      </c>
      <c r="K18" s="11">
        <f t="shared" si="3"/>
        <v>24</v>
      </c>
      <c r="L18" s="11"/>
      <c r="M18" s="11">
        <f t="shared" si="0"/>
        <v>56</v>
      </c>
      <c r="N18" s="13"/>
    </row>
    <row r="19" ht="35" spans="1:14">
      <c r="A19" s="6">
        <v>17</v>
      </c>
      <c r="B19" s="6" t="s">
        <v>55</v>
      </c>
      <c r="C19" s="7" t="s">
        <v>71</v>
      </c>
      <c r="D19" s="6" t="s">
        <v>17</v>
      </c>
      <c r="E19" s="6" t="s">
        <v>72</v>
      </c>
      <c r="F19" s="6">
        <v>18655414972</v>
      </c>
      <c r="G19" s="9">
        <v>41456</v>
      </c>
      <c r="H19" s="8" t="s">
        <v>70</v>
      </c>
      <c r="I19" s="9">
        <v>46722</v>
      </c>
      <c r="J19" s="11">
        <v>150</v>
      </c>
      <c r="K19" s="11">
        <f t="shared" si="3"/>
        <v>45</v>
      </c>
      <c r="L19" s="11"/>
      <c r="M19" s="11">
        <f t="shared" si="0"/>
        <v>105</v>
      </c>
      <c r="N19" s="13"/>
    </row>
    <row r="20" ht="35" spans="1:14">
      <c r="A20" s="6">
        <v>18</v>
      </c>
      <c r="B20" s="6" t="s">
        <v>73</v>
      </c>
      <c r="C20" s="7" t="s">
        <v>74</v>
      </c>
      <c r="D20" s="6" t="s">
        <v>75</v>
      </c>
      <c r="E20" s="6" t="s">
        <v>76</v>
      </c>
      <c r="F20" s="6">
        <v>15155434998</v>
      </c>
      <c r="G20" s="9">
        <v>41974</v>
      </c>
      <c r="H20" s="8" t="s">
        <v>77</v>
      </c>
      <c r="I20" s="9">
        <v>46174</v>
      </c>
      <c r="J20" s="11">
        <v>150</v>
      </c>
      <c r="K20" s="11">
        <f t="shared" si="3"/>
        <v>45</v>
      </c>
      <c r="L20" s="11"/>
      <c r="M20" s="11">
        <f t="shared" si="0"/>
        <v>105</v>
      </c>
      <c r="N20" s="13"/>
    </row>
    <row r="21" ht="70" spans="1:14">
      <c r="A21" s="6">
        <v>19</v>
      </c>
      <c r="B21" s="6" t="s">
        <v>73</v>
      </c>
      <c r="C21" s="7" t="s">
        <v>78</v>
      </c>
      <c r="D21" s="6" t="s">
        <v>17</v>
      </c>
      <c r="E21" s="6" t="s">
        <v>79</v>
      </c>
      <c r="F21" s="6">
        <v>13966497843</v>
      </c>
      <c r="G21" s="9">
        <v>42278</v>
      </c>
      <c r="H21" s="8" t="s">
        <v>80</v>
      </c>
      <c r="I21" s="9">
        <v>46174</v>
      </c>
      <c r="J21" s="11">
        <v>325</v>
      </c>
      <c r="K21" s="11">
        <v>90</v>
      </c>
      <c r="L21" s="11"/>
      <c r="M21" s="11">
        <f t="shared" si="0"/>
        <v>235</v>
      </c>
      <c r="N21" s="15"/>
    </row>
    <row r="22" ht="35" spans="1:14">
      <c r="A22" s="6">
        <v>20</v>
      </c>
      <c r="B22" s="6" t="s">
        <v>81</v>
      </c>
      <c r="C22" s="7" t="s">
        <v>82</v>
      </c>
      <c r="D22" s="6" t="s">
        <v>17</v>
      </c>
      <c r="E22" s="6" t="s">
        <v>83</v>
      </c>
      <c r="F22" s="6">
        <v>15395544269</v>
      </c>
      <c r="G22" s="9">
        <v>42156</v>
      </c>
      <c r="H22" s="16" t="s">
        <v>84</v>
      </c>
      <c r="I22" s="9">
        <v>46358</v>
      </c>
      <c r="J22" s="11">
        <v>120</v>
      </c>
      <c r="K22" s="11">
        <v>35</v>
      </c>
      <c r="L22" s="11"/>
      <c r="M22" s="11">
        <f t="shared" si="0"/>
        <v>85</v>
      </c>
      <c r="N22" s="13"/>
    </row>
    <row r="23" ht="35" spans="1:14">
      <c r="A23" s="6">
        <v>21</v>
      </c>
      <c r="B23" s="6" t="s">
        <v>85</v>
      </c>
      <c r="C23" s="7" t="s">
        <v>86</v>
      </c>
      <c r="D23" s="6" t="s">
        <v>17</v>
      </c>
      <c r="E23" s="6" t="s">
        <v>87</v>
      </c>
      <c r="F23" s="6">
        <v>18355480881</v>
      </c>
      <c r="G23" s="9">
        <v>41974</v>
      </c>
      <c r="H23" s="8" t="s">
        <v>88</v>
      </c>
      <c r="I23" s="9">
        <v>46174</v>
      </c>
      <c r="J23" s="11">
        <v>30</v>
      </c>
      <c r="K23" s="11">
        <f>J23*0.3</f>
        <v>9</v>
      </c>
      <c r="L23" s="11"/>
      <c r="M23" s="11">
        <f t="shared" si="0"/>
        <v>21</v>
      </c>
      <c r="N23" s="13"/>
    </row>
    <row r="24" ht="17.5" spans="1:14">
      <c r="A24" s="2" t="s">
        <v>89</v>
      </c>
      <c r="B24" s="2"/>
      <c r="C24" s="3"/>
      <c r="D24" s="2"/>
      <c r="E24" s="2"/>
      <c r="F24" s="2"/>
      <c r="G24" s="2"/>
      <c r="H24" s="17"/>
      <c r="I24" s="2"/>
      <c r="J24" s="2">
        <f>SUM(J3:J23)</f>
        <v>4155</v>
      </c>
      <c r="K24" s="2">
        <f>SUM(K3:K23)</f>
        <v>1200</v>
      </c>
      <c r="L24" s="2"/>
      <c r="M24" s="18">
        <f t="shared" si="0"/>
        <v>2955</v>
      </c>
      <c r="N24" s="19"/>
    </row>
  </sheetData>
  <mergeCells count="13">
    <mergeCell ref="K1:M1"/>
    <mergeCell ref="A24:B24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N1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</dc:creator>
  <cp:lastModifiedBy>2020</cp:lastModifiedBy>
  <dcterms:created xsi:type="dcterms:W3CDTF">2026-02-04T01:51:00Z</dcterms:created>
  <dcterms:modified xsi:type="dcterms:W3CDTF">2026-02-04T01:52:21Z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9C4EBA6EF2024E079B6D66DF3362380F_11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