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附件1项目库建设情况统计表" sheetId="1" r:id="rId1"/>
    <sheet name="附件2潘集区2021年乡村振兴项目库明细表" sheetId="2" r:id="rId2"/>
  </sheets>
  <definedNames>
    <definedName name="_xlnm.Print_Titles" localSheetId="1">'附件2潘集区2021年乡村振兴项目库明细表'!$2:$3</definedName>
    <definedName name="_xlnm.Print_Area" localSheetId="1">'附件2潘集区2021年乡村振兴项目库明细表'!$A$2:$P$10</definedName>
  </definedNames>
  <calcPr fullCalcOnLoad="1"/>
</workbook>
</file>

<file path=xl/sharedStrings.xml><?xml version="1.0" encoding="utf-8"?>
<sst xmlns="http://schemas.openxmlformats.org/spreadsheetml/2006/main" count="70" uniqueCount="59">
  <si>
    <t>附件1</t>
  </si>
  <si>
    <r>
      <t xml:space="preserve">   潘集区2021年-2022年巩固拓展脱贫攻坚成果和乡村振兴项目库增库情况统计表 </t>
    </r>
    <r>
      <rPr>
        <sz val="10"/>
        <color indexed="8"/>
        <rFont val="方正小标宋_GBK"/>
        <family val="4"/>
      </rPr>
      <t>2021.11.26</t>
    </r>
  </si>
  <si>
    <t>单位盖章：</t>
  </si>
  <si>
    <t>项目类型</t>
  </si>
  <si>
    <t>项目总数</t>
  </si>
  <si>
    <t>资金总额（万元）</t>
  </si>
  <si>
    <t>2021年项目库</t>
  </si>
  <si>
    <t>2022年项目库</t>
  </si>
  <si>
    <t>备注</t>
  </si>
  <si>
    <t>财政专项资金（万元）</t>
  </si>
  <si>
    <t>行业专项资金（万元）</t>
  </si>
  <si>
    <t>其他资金
（万元）</t>
  </si>
  <si>
    <t>基础设施项目</t>
  </si>
  <si>
    <t>产业脱贫项目</t>
  </si>
  <si>
    <t>就业脱贫项目</t>
  </si>
  <si>
    <t>教育扶贫项目</t>
  </si>
  <si>
    <t>健康脱贫项目</t>
  </si>
  <si>
    <t>社会兜底扶贫项目</t>
  </si>
  <si>
    <t>金融扶贫项目</t>
  </si>
  <si>
    <t>危房改造项目</t>
  </si>
  <si>
    <t>易地扶贫搬迁项目</t>
  </si>
  <si>
    <t>生态保护扶贫项目</t>
  </si>
  <si>
    <t>其他</t>
  </si>
  <si>
    <t>合计</t>
  </si>
  <si>
    <r>
      <t>附件2</t>
    </r>
    <r>
      <rPr>
        <sz val="18"/>
        <color indexed="8"/>
        <rFont val="方正大标宋_GBK"/>
        <family val="4"/>
      </rPr>
      <t xml:space="preserve">
               潘集区2021年-2022年巩固拓展脱贫攻坚成果和乡村振兴项目库增库明细表     </t>
    </r>
    <r>
      <rPr>
        <sz val="10"/>
        <color indexed="8"/>
        <rFont val="方正大标宋_GBK"/>
        <family val="4"/>
      </rPr>
      <t>2021.11.26</t>
    </r>
  </si>
  <si>
    <t>项目类别</t>
  </si>
  <si>
    <t>序号</t>
  </si>
  <si>
    <t>项目名称</t>
  </si>
  <si>
    <t>建设性质</t>
  </si>
  <si>
    <t>单位和责任人</t>
  </si>
  <si>
    <t>实施地点</t>
  </si>
  <si>
    <t>建设内容及规模</t>
  </si>
  <si>
    <t>总投资</t>
  </si>
  <si>
    <t>财政专项
资金</t>
  </si>
  <si>
    <t>行业专项
资金</t>
  </si>
  <si>
    <t>其它资金</t>
  </si>
  <si>
    <t>绩效目标</t>
  </si>
  <si>
    <t>带贫减贫机制</t>
  </si>
  <si>
    <t>受益户数</t>
  </si>
  <si>
    <t>受益
人数</t>
  </si>
  <si>
    <t>实施年度</t>
  </si>
  <si>
    <t>一、基础设施</t>
  </si>
  <si>
    <t>农村饮水</t>
  </si>
  <si>
    <t>潘集区农村饮水安全巩固提升工程项目（全覆盖二期）</t>
  </si>
  <si>
    <t>改建</t>
  </si>
  <si>
    <t>潘集区水利局 杨波</t>
  </si>
  <si>
    <t>泥河镇         潘集镇         田集街道 芦集镇</t>
  </si>
  <si>
    <t>铺设配水管道长700.028km，设置检修闸阀239个，排泥阀31个，排气阀57个，警示桩847个等。</t>
  </si>
  <si>
    <t>解决群众饮用规模水厂自来水，验收合格率100%</t>
  </si>
  <si>
    <t>改善群众饮水安全</t>
  </si>
  <si>
    <t>就业脱贫工程</t>
  </si>
  <si>
    <t>脱贫人口外出务工就业交通补助项目</t>
  </si>
  <si>
    <t>新建</t>
  </si>
  <si>
    <t>区人社局王颖</t>
  </si>
  <si>
    <t>潘集区</t>
  </si>
  <si>
    <t>对700名跨省就业6个月以上脱贫人口务工就业给予一次性交通补助</t>
  </si>
  <si>
    <t>促进   个脱贫劳动者稳定就业，增加脱贫劳动者家庭收入</t>
  </si>
  <si>
    <t>解决脱贫劳动者就业。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</si>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</sst>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00_);[Red]\(0.0000\)"/>
  </numFmts>
  <fonts count="6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黑体"/>
      <family val="0"/>
    </font>
    <font>
      <sz val="18"/>
      <color indexed="8"/>
      <name val="方正大标宋_GBK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8"/>
      <color indexed="8"/>
      <name val="方正小标宋_GBK"/>
      <family val="4"/>
    </font>
    <font>
      <u val="single"/>
      <sz val="18"/>
      <color indexed="8"/>
      <name val="方正小标宋_GBK"/>
      <family val="4"/>
    </font>
    <font>
      <sz val="11"/>
      <color indexed="8"/>
      <name val="方正仿宋_GBK"/>
      <family val="4"/>
    </font>
    <font>
      <b/>
      <sz val="11"/>
      <color indexed="8"/>
      <name val="黑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color indexed="8"/>
      <name val="方正大标宋_GBK"/>
      <family val="4"/>
    </font>
    <font>
      <sz val="10"/>
      <color indexed="8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000000"/>
      <name val="黑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8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1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10" fillId="0" borderId="0">
      <alignment vertical="center"/>
      <protection/>
    </xf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10" fillId="0" borderId="0">
      <alignment vertical="center"/>
      <protection/>
    </xf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0" borderId="0">
      <alignment vertical="center"/>
      <protection/>
    </xf>
    <xf numFmtId="0" fontId="37" fillId="18" borderId="0" applyNumberFormat="0" applyBorder="0" applyAlignment="0" applyProtection="0"/>
    <xf numFmtId="0" fontId="10" fillId="0" borderId="0">
      <alignment vertic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0" borderId="0" applyBorder="0">
      <alignment vertical="center"/>
      <protection/>
    </xf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 vertical="center"/>
      <protection/>
    </xf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 applyBorder="0">
      <alignment vertical="center"/>
      <protection/>
    </xf>
    <xf numFmtId="0" fontId="34" fillId="0" borderId="0" applyBorder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 applyBorder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3" fontId="1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80" applyFont="1" applyAlignment="1">
      <alignment horizontal="left" vertical="center" wrapText="1"/>
      <protection/>
    </xf>
    <xf numFmtId="0" fontId="5" fillId="0" borderId="0" xfId="80" applyFont="1" applyAlignment="1">
      <alignment horizontal="left" vertical="center"/>
      <protection/>
    </xf>
    <xf numFmtId="0" fontId="2" fillId="0" borderId="9" xfId="80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 wrapText="1"/>
      <protection/>
    </xf>
    <xf numFmtId="0" fontId="2" fillId="0" borderId="9" xfId="80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84" applyFont="1" applyBorder="1" applyAlignment="1">
      <alignment horizontal="center" vertical="center"/>
      <protection/>
    </xf>
    <xf numFmtId="0" fontId="2" fillId="0" borderId="9" xfId="84" applyFont="1" applyBorder="1" applyAlignment="1">
      <alignment horizontal="left" vertical="center"/>
      <protection/>
    </xf>
    <xf numFmtId="0" fontId="7" fillId="0" borderId="9" xfId="99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105" applyFont="1" applyFill="1" applyBorder="1" applyAlignment="1">
      <alignment horizontal="center" vertical="center" wrapText="1"/>
      <protection/>
    </xf>
    <xf numFmtId="0" fontId="7" fillId="33" borderId="9" xfId="99" applyFont="1" applyFill="1" applyBorder="1" applyAlignment="1">
      <alignment horizontal="center" vertical="center" wrapText="1"/>
      <protection/>
    </xf>
    <xf numFmtId="0" fontId="7" fillId="0" borderId="9" xfId="11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82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9" xfId="99" applyFont="1" applyFill="1" applyBorder="1" applyAlignment="1">
      <alignment horizontal="center" vertical="center" wrapText="1"/>
      <protection/>
    </xf>
    <xf numFmtId="0" fontId="59" fillId="0" borderId="9" xfId="99" applyFont="1" applyFill="1" applyBorder="1" applyAlignment="1">
      <alignment horizontal="left" vertical="center" wrapText="1"/>
      <protection/>
    </xf>
    <xf numFmtId="176" fontId="59" fillId="0" borderId="9" xfId="99" applyNumberFormat="1" applyFont="1" applyFill="1" applyBorder="1" applyAlignment="1">
      <alignment horizontal="left" vertical="center" wrapText="1"/>
      <protection/>
    </xf>
    <xf numFmtId="177" fontId="59" fillId="0" borderId="9" xfId="99" applyNumberFormat="1" applyFont="1" applyFill="1" applyBorder="1" applyAlignment="1">
      <alignment horizontal="center" vertical="center" wrapText="1"/>
      <protection/>
    </xf>
    <xf numFmtId="0" fontId="7" fillId="0" borderId="9" xfId="105" applyFont="1" applyFill="1" applyBorder="1" applyAlignment="1">
      <alignment horizontal="left" vertical="center" wrapText="1"/>
      <protection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8" fontId="7" fillId="0" borderId="9" xfId="82" applyNumberFormat="1" applyFont="1" applyFill="1" applyBorder="1" applyAlignment="1">
      <alignment horizontal="center" vertical="center" wrapText="1"/>
      <protection/>
    </xf>
    <xf numFmtId="176" fontId="7" fillId="33" borderId="9" xfId="99" applyNumberFormat="1" applyFont="1" applyFill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left" vertical="center" wrapText="1"/>
      <protection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33" borderId="9" xfId="81" applyNumberFormat="1" applyFont="1" applyFill="1" applyBorder="1" applyAlignment="1">
      <alignment horizontal="center" vertical="center" wrapText="1"/>
      <protection/>
    </xf>
    <xf numFmtId="0" fontId="59" fillId="0" borderId="9" xfId="119" applyFont="1" applyFill="1" applyBorder="1" applyAlignment="1">
      <alignment horizontal="center" vertical="center" wrapText="1"/>
      <protection/>
    </xf>
    <xf numFmtId="179" fontId="59" fillId="0" borderId="9" xfId="99" applyNumberFormat="1" applyFont="1" applyFill="1" applyBorder="1" applyAlignment="1">
      <alignment horizontal="left" vertical="center" wrapText="1"/>
      <protection/>
    </xf>
    <xf numFmtId="177" fontId="59" fillId="0" borderId="9" xfId="99" applyNumberFormat="1" applyFont="1" applyFill="1" applyBorder="1" applyAlignment="1">
      <alignment horizontal="left"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/>
    </xf>
    <xf numFmtId="176" fontId="9" fillId="33" borderId="9" xfId="99" applyNumberFormat="1" applyFont="1" applyFill="1" applyBorder="1" applyAlignment="1">
      <alignment horizontal="center" vertical="center" wrapText="1"/>
      <protection/>
    </xf>
    <xf numFmtId="0" fontId="60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5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11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0 2 2 11" xfId="26"/>
    <cellStyle name="Followed Hyperlink" xfId="27"/>
    <cellStyle name="注释" xfId="28"/>
    <cellStyle name="60% - 强调文字颜色 2" xfId="29"/>
    <cellStyle name="常规 2 13 2 2 5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常规 5 2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常规 8 3" xfId="46"/>
    <cellStyle name="强调文字颜色 2" xfId="47"/>
    <cellStyle name="链接单元格" xfId="48"/>
    <cellStyle name="汇总" xfId="49"/>
    <cellStyle name="好" xfId="50"/>
    <cellStyle name="常规 16" xfId="51"/>
    <cellStyle name="常规 2 13 6 3" xfId="52"/>
    <cellStyle name="适中" xfId="53"/>
    <cellStyle name="强调文字颜色 1" xfId="54"/>
    <cellStyle name="常规 2 2 2 4" xfId="55"/>
    <cellStyle name="20% - 强调文字颜色 5" xfId="56"/>
    <cellStyle name="常规 8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99" xfId="63"/>
    <cellStyle name="强调文字颜色 4" xfId="64"/>
    <cellStyle name="20% - 强调文字颜色 4" xfId="65"/>
    <cellStyle name="40% - 强调文字颜色 4" xfId="66"/>
    <cellStyle name="常规 2 13 14" xfId="67"/>
    <cellStyle name="强调文字颜色 5" xfId="68"/>
    <cellStyle name="40% - 强调文字颜色 5" xfId="69"/>
    <cellStyle name="60% - 强调文字颜色 5" xfId="70"/>
    <cellStyle name="常规 10 2 2 11 2 2" xfId="71"/>
    <cellStyle name="强调文字颜色 6" xfId="72"/>
    <cellStyle name="40% - 强调文字颜色 6" xfId="73"/>
    <cellStyle name="60% - 强调文字颜色 6" xfId="74"/>
    <cellStyle name="常规 10 11 2" xfId="75"/>
    <cellStyle name="常规 8 7 2" xfId="76"/>
    <cellStyle name="常规 14 2 2" xfId="77"/>
    <cellStyle name="常规 2" xfId="78"/>
    <cellStyle name="解释性文本 3" xfId="79"/>
    <cellStyle name="常规 10 2 2" xfId="80"/>
    <cellStyle name="常规 2 2 2 4 12" xfId="81"/>
    <cellStyle name="常规 3 74" xfId="82"/>
    <cellStyle name="常规_附件1-5 2" xfId="83"/>
    <cellStyle name="常规 116" xfId="84"/>
    <cellStyle name="常规 6 2" xfId="85"/>
    <cellStyle name="常规 75" xfId="86"/>
    <cellStyle name="常规 8" xfId="87"/>
    <cellStyle name="常规 4 2" xfId="88"/>
    <cellStyle name="常规 14 2 2 2" xfId="89"/>
    <cellStyle name="常规_附件1-5 2 2" xfId="90"/>
    <cellStyle name="常规 2 13 17" xfId="91"/>
    <cellStyle name="常规 2 4" xfId="92"/>
    <cellStyle name="常规 10 10" xfId="93"/>
    <cellStyle name="常规 78" xfId="94"/>
    <cellStyle name="常规 2 13 7" xfId="95"/>
    <cellStyle name="常规_附件1-5 2 4" xfId="96"/>
    <cellStyle name="常规 3 74 4" xfId="97"/>
    <cellStyle name="常规 4 2 2 2 2 2 2 2" xfId="98"/>
    <cellStyle name="常规 2 13" xfId="99"/>
    <cellStyle name="常规 2 13 2 2 10" xfId="100"/>
    <cellStyle name="常规 3 9" xfId="101"/>
    <cellStyle name="千位分隔 2" xfId="102"/>
    <cellStyle name="常规 116 2" xfId="103"/>
    <cellStyle name="常规 5 2 2 4" xfId="104"/>
    <cellStyle name="常规 2 27 2" xfId="105"/>
    <cellStyle name="常规 14 2" xfId="106"/>
    <cellStyle name="常规 2 13 10" xfId="107"/>
    <cellStyle name="常规 4 52" xfId="108"/>
    <cellStyle name="常规 3 99 5" xfId="109"/>
    <cellStyle name="常规 6 2 6" xfId="110"/>
    <cellStyle name="常规 2 13 2" xfId="111"/>
    <cellStyle name="常规 2 13 6" xfId="112"/>
    <cellStyle name="常规 10" xfId="113"/>
    <cellStyle name="常规 2 6" xfId="114"/>
    <cellStyle name="常规 3 65 2" xfId="115"/>
    <cellStyle name="常规 79 2" xfId="116"/>
    <cellStyle name="常规 5" xfId="117"/>
    <cellStyle name="常规 2 13 2 2" xfId="118"/>
    <cellStyle name="常规 87" xfId="119"/>
    <cellStyle name="常规 2 2 2 4 3" xfId="120"/>
    <cellStyle name="常规 3 91" xfId="121"/>
    <cellStyle name="常规 14" xfId="122"/>
    <cellStyle name="常规 2 2 2 4 4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8.25390625" style="43" customWidth="1"/>
    <col min="2" max="2" width="6.50390625" style="43" customWidth="1"/>
    <col min="3" max="3" width="10.625" style="43" customWidth="1"/>
    <col min="4" max="4" width="15.75390625" style="43" customWidth="1"/>
    <col min="5" max="5" width="11.50390625" style="43" customWidth="1"/>
    <col min="6" max="6" width="11.75390625" style="43" customWidth="1"/>
    <col min="7" max="8" width="13.75390625" style="43" customWidth="1"/>
    <col min="9" max="9" width="10.25390625" style="43" customWidth="1"/>
    <col min="10" max="10" width="10.00390625" style="43" customWidth="1"/>
    <col min="11" max="252" width="9.00390625" style="43" customWidth="1"/>
  </cols>
  <sheetData>
    <row r="1" ht="14.25">
      <c r="A1" s="45" t="s">
        <v>0</v>
      </c>
    </row>
    <row r="2" spans="1:10" s="43" customFormat="1" ht="24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43" customFormat="1" ht="21.75" customHeight="1">
      <c r="A3" s="48" t="s">
        <v>2</v>
      </c>
      <c r="B3" s="48"/>
      <c r="C3" s="49"/>
      <c r="D3" s="49"/>
      <c r="E3" s="49"/>
      <c r="F3" s="49"/>
      <c r="G3" s="49"/>
      <c r="I3" s="49"/>
      <c r="J3" s="61"/>
    </row>
    <row r="4" spans="1:10" s="43" customFormat="1" ht="24" customHeight="1">
      <c r="A4" s="50" t="s">
        <v>3</v>
      </c>
      <c r="B4" s="50" t="s">
        <v>4</v>
      </c>
      <c r="C4" s="50" t="s">
        <v>5</v>
      </c>
      <c r="D4" s="50" t="s">
        <v>6</v>
      </c>
      <c r="E4" s="50"/>
      <c r="F4" s="50"/>
      <c r="G4" s="50" t="s">
        <v>7</v>
      </c>
      <c r="H4" s="50"/>
      <c r="I4" s="50"/>
      <c r="J4" s="62" t="s">
        <v>8</v>
      </c>
    </row>
    <row r="5" spans="1:10" s="43" customFormat="1" ht="14.25">
      <c r="A5" s="50"/>
      <c r="B5" s="50"/>
      <c r="C5" s="50"/>
      <c r="D5" s="50" t="s">
        <v>9</v>
      </c>
      <c r="E5" s="50" t="s">
        <v>10</v>
      </c>
      <c r="F5" s="51" t="s">
        <v>11</v>
      </c>
      <c r="G5" s="50" t="s">
        <v>9</v>
      </c>
      <c r="H5" s="50" t="s">
        <v>10</v>
      </c>
      <c r="I5" s="51" t="s">
        <v>11</v>
      </c>
      <c r="J5" s="63"/>
    </row>
    <row r="6" spans="1:10" s="43" customFormat="1" ht="33" customHeight="1">
      <c r="A6" s="50"/>
      <c r="B6" s="50"/>
      <c r="C6" s="50"/>
      <c r="D6" s="50"/>
      <c r="E6" s="50"/>
      <c r="F6" s="52"/>
      <c r="G6" s="50"/>
      <c r="H6" s="50"/>
      <c r="I6" s="52"/>
      <c r="J6" s="64"/>
    </row>
    <row r="7" spans="1:10" s="43" customFormat="1" ht="24.75" customHeight="1">
      <c r="A7" s="53" t="s">
        <v>12</v>
      </c>
      <c r="B7" s="54">
        <v>1</v>
      </c>
      <c r="C7" s="54">
        <f>'附件2潘集区2021年乡村振兴项目库明细表'!H5</f>
        <v>2683.35</v>
      </c>
      <c r="D7" s="54">
        <f>'附件2潘集区2021年乡村振兴项目库明细表'!I5</f>
        <v>620</v>
      </c>
      <c r="E7" s="54"/>
      <c r="F7" s="54">
        <f>'附件2潘集区2021年乡村振兴项目库明细表'!K5</f>
        <v>2063.35</v>
      </c>
      <c r="G7" s="55"/>
      <c r="H7" s="56"/>
      <c r="I7" s="54"/>
      <c r="J7" s="54"/>
    </row>
    <row r="8" spans="1:10" s="43" customFormat="1" ht="24.75" customHeight="1">
      <c r="A8" s="57" t="s">
        <v>13</v>
      </c>
      <c r="B8" s="58"/>
      <c r="C8" s="58"/>
      <c r="D8" s="58"/>
      <c r="E8" s="58"/>
      <c r="F8" s="58"/>
      <c r="G8" s="58"/>
      <c r="H8" s="56"/>
      <c r="I8" s="56"/>
      <c r="J8" s="56"/>
    </row>
    <row r="9" spans="1:10" s="43" customFormat="1" ht="24.75" customHeight="1">
      <c r="A9" s="57" t="s">
        <v>14</v>
      </c>
      <c r="B9" s="56">
        <v>2</v>
      </c>
      <c r="C9" s="56">
        <v>84</v>
      </c>
      <c r="D9" s="56">
        <v>42</v>
      </c>
      <c r="E9" s="59"/>
      <c r="F9" s="56"/>
      <c r="G9" s="56">
        <v>42</v>
      </c>
      <c r="H9" s="56"/>
      <c r="I9" s="56"/>
      <c r="J9" s="56"/>
    </row>
    <row r="10" spans="1:10" s="43" customFormat="1" ht="24.75" customHeight="1">
      <c r="A10" s="57" t="s">
        <v>15</v>
      </c>
      <c r="B10" s="56"/>
      <c r="C10" s="56"/>
      <c r="D10" s="56"/>
      <c r="E10" s="59"/>
      <c r="F10" s="56"/>
      <c r="G10" s="56"/>
      <c r="H10" s="56"/>
      <c r="I10" s="56"/>
      <c r="J10" s="56"/>
    </row>
    <row r="11" spans="1:10" s="43" customFormat="1" ht="24.75" customHeight="1">
      <c r="A11" s="57" t="s">
        <v>16</v>
      </c>
      <c r="B11" s="56"/>
      <c r="C11" s="56"/>
      <c r="D11" s="56"/>
      <c r="E11" s="59"/>
      <c r="F11" s="56"/>
      <c r="G11" s="56"/>
      <c r="H11" s="56"/>
      <c r="I11" s="56"/>
      <c r="J11" s="56"/>
    </row>
    <row r="12" spans="1:10" s="43" customFormat="1" ht="24.75" customHeight="1">
      <c r="A12" s="57" t="s">
        <v>17</v>
      </c>
      <c r="B12" s="56"/>
      <c r="C12" s="56"/>
      <c r="D12" s="56"/>
      <c r="E12" s="59"/>
      <c r="F12" s="56"/>
      <c r="G12" s="56"/>
      <c r="H12" s="56"/>
      <c r="I12" s="56"/>
      <c r="J12" s="56"/>
    </row>
    <row r="13" spans="1:10" s="43" customFormat="1" ht="24.75" customHeight="1">
      <c r="A13" s="57" t="s">
        <v>18</v>
      </c>
      <c r="B13" s="56"/>
      <c r="C13" s="56"/>
      <c r="D13" s="56"/>
      <c r="E13" s="59"/>
      <c r="F13" s="56"/>
      <c r="G13" s="56"/>
      <c r="H13" s="56"/>
      <c r="I13" s="56"/>
      <c r="J13" s="56"/>
    </row>
    <row r="14" spans="1:10" s="43" customFormat="1" ht="24.75" customHeight="1">
      <c r="A14" s="57" t="s">
        <v>19</v>
      </c>
      <c r="B14" s="56"/>
      <c r="C14" s="56"/>
      <c r="D14" s="56"/>
      <c r="E14" s="59"/>
      <c r="F14" s="56"/>
      <c r="G14" s="56"/>
      <c r="H14" s="56"/>
      <c r="I14" s="56"/>
      <c r="J14" s="56"/>
    </row>
    <row r="15" spans="1:10" s="43" customFormat="1" ht="24.75" customHeight="1">
      <c r="A15" s="57" t="s">
        <v>20</v>
      </c>
      <c r="B15" s="56"/>
      <c r="C15" s="56"/>
      <c r="D15" s="56"/>
      <c r="E15" s="59"/>
      <c r="F15" s="56"/>
      <c r="G15" s="56"/>
      <c r="H15" s="56"/>
      <c r="I15" s="56"/>
      <c r="J15" s="56"/>
    </row>
    <row r="16" spans="1:10" s="43" customFormat="1" ht="24.75" customHeight="1">
      <c r="A16" s="57" t="s">
        <v>21</v>
      </c>
      <c r="B16" s="56"/>
      <c r="C16" s="56"/>
      <c r="D16" s="56"/>
      <c r="E16" s="59"/>
      <c r="F16" s="56"/>
      <c r="G16" s="56"/>
      <c r="H16" s="56"/>
      <c r="I16" s="56"/>
      <c r="J16" s="56"/>
    </row>
    <row r="17" spans="1:10" s="43" customFormat="1" ht="24.75" customHeight="1">
      <c r="A17" s="57" t="s">
        <v>22</v>
      </c>
      <c r="B17" s="56"/>
      <c r="C17" s="56"/>
      <c r="D17" s="56"/>
      <c r="E17" s="59"/>
      <c r="F17" s="56"/>
      <c r="G17" s="56"/>
      <c r="H17" s="56"/>
      <c r="I17" s="56"/>
      <c r="J17" s="56"/>
    </row>
    <row r="18" spans="1:10" s="44" customFormat="1" ht="24.75" customHeight="1">
      <c r="A18" s="60" t="s">
        <v>23</v>
      </c>
      <c r="B18" s="28">
        <f>SUM(B7:B17)</f>
        <v>3</v>
      </c>
      <c r="C18" s="28">
        <f>SUM(C7:C17)</f>
        <v>2767.35</v>
      </c>
      <c r="D18" s="28">
        <f>SUM(D7:D17)</f>
        <v>662</v>
      </c>
      <c r="E18" s="28"/>
      <c r="F18" s="28">
        <f>SUM(F7:F17)</f>
        <v>2063.35</v>
      </c>
      <c r="G18" s="28">
        <f>SUM(G7:G17)</f>
        <v>42</v>
      </c>
      <c r="H18" s="28"/>
      <c r="I18" s="28"/>
      <c r="J18" s="28"/>
    </row>
  </sheetData>
  <sheetProtection/>
  <mergeCells count="14">
    <mergeCell ref="A2:J2"/>
    <mergeCell ref="A3:B3"/>
    <mergeCell ref="D4:F4"/>
    <mergeCell ref="G4:I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4:J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SheetLayoutView="100" workbookViewId="0" topLeftCell="A1">
      <selection activeCell="E12" sqref="E12"/>
    </sheetView>
  </sheetViews>
  <sheetFormatPr defaultColWidth="9.00390625" defaultRowHeight="13.5"/>
  <cols>
    <col min="1" max="1" width="11.00390625" style="4" customWidth="1"/>
    <col min="2" max="2" width="4.625" style="4" customWidth="1"/>
    <col min="3" max="3" width="9.00390625" style="5" customWidth="1"/>
    <col min="4" max="4" width="5.50390625" style="4" customWidth="1"/>
    <col min="5" max="5" width="6.625" style="4" customWidth="1"/>
    <col min="6" max="6" width="7.625" style="4" customWidth="1"/>
    <col min="7" max="7" width="24.125" style="5" customWidth="1"/>
    <col min="8" max="8" width="9.00390625" style="4" customWidth="1"/>
    <col min="9" max="10" width="5.875" style="4" customWidth="1"/>
    <col min="11" max="11" width="9.25390625" style="4" customWidth="1"/>
    <col min="12" max="12" width="9.875" style="5" customWidth="1"/>
    <col min="13" max="13" width="7.50390625" style="4" customWidth="1"/>
    <col min="14" max="14" width="5.75390625" style="4" customWidth="1"/>
    <col min="15" max="15" width="6.625" style="4" customWidth="1"/>
    <col min="16" max="16" width="5.75390625" style="4" customWidth="1"/>
    <col min="17" max="16384" width="9.00390625" style="4" customWidth="1"/>
  </cols>
  <sheetData>
    <row r="1" ht="14.25">
      <c r="A1" s="6"/>
    </row>
    <row r="2" spans="1:16" ht="60" customHeight="1">
      <c r="A2" s="7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3.5" customHeight="1">
      <c r="A3" s="9" t="s">
        <v>25</v>
      </c>
      <c r="B3" s="10" t="s">
        <v>26</v>
      </c>
      <c r="C3" s="11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 t="s">
        <v>37</v>
      </c>
      <c r="N3" s="11" t="s">
        <v>38</v>
      </c>
      <c r="O3" s="11" t="s">
        <v>39</v>
      </c>
      <c r="P3" s="11" t="s">
        <v>40</v>
      </c>
    </row>
    <row r="4" spans="1:16" s="1" customFormat="1" ht="22.5" customHeight="1">
      <c r="A4" s="12" t="s">
        <v>41</v>
      </c>
      <c r="B4" s="13"/>
      <c r="C4" s="14"/>
      <c r="D4" s="13"/>
      <c r="E4" s="13"/>
      <c r="F4" s="13"/>
      <c r="G4" s="14"/>
      <c r="H4" s="13"/>
      <c r="I4" s="13"/>
      <c r="J4" s="13"/>
      <c r="K4" s="13"/>
      <c r="L4" s="14"/>
      <c r="M4" s="13"/>
      <c r="N4" s="13"/>
      <c r="O4" s="13"/>
      <c r="P4" s="13"/>
    </row>
    <row r="5" spans="1:20" s="2" customFormat="1" ht="78.75" customHeight="1">
      <c r="A5" s="15" t="s">
        <v>42</v>
      </c>
      <c r="B5" s="16">
        <v>1</v>
      </c>
      <c r="C5" s="17" t="s">
        <v>43</v>
      </c>
      <c r="D5" s="18" t="s">
        <v>44</v>
      </c>
      <c r="E5" s="19" t="s">
        <v>45</v>
      </c>
      <c r="F5" s="19" t="s">
        <v>46</v>
      </c>
      <c r="G5" s="20" t="s">
        <v>47</v>
      </c>
      <c r="H5" s="21">
        <v>2683.35</v>
      </c>
      <c r="I5" s="30">
        <v>620</v>
      </c>
      <c r="J5" s="31"/>
      <c r="K5" s="31">
        <f>H5-I5-J5</f>
        <v>2063.35</v>
      </c>
      <c r="L5" s="32" t="s">
        <v>48</v>
      </c>
      <c r="M5" s="33" t="s">
        <v>49</v>
      </c>
      <c r="N5" s="34">
        <v>16071</v>
      </c>
      <c r="O5" s="34">
        <v>58180</v>
      </c>
      <c r="P5" s="35">
        <v>2021</v>
      </c>
      <c r="T5" s="2">
        <v>2</v>
      </c>
    </row>
    <row r="6" spans="1:16" s="2" customFormat="1" ht="75" customHeight="1">
      <c r="A6" s="22" t="s">
        <v>50</v>
      </c>
      <c r="B6" s="23">
        <v>1</v>
      </c>
      <c r="C6" s="24" t="s">
        <v>51</v>
      </c>
      <c r="D6" s="23" t="s">
        <v>52</v>
      </c>
      <c r="E6" s="23" t="s">
        <v>53</v>
      </c>
      <c r="F6" s="23" t="s">
        <v>54</v>
      </c>
      <c r="G6" s="25" t="s">
        <v>55</v>
      </c>
      <c r="H6" s="26">
        <v>42</v>
      </c>
      <c r="I6" s="26">
        <v>42</v>
      </c>
      <c r="J6" s="26"/>
      <c r="K6" s="26"/>
      <c r="L6" s="36" t="s">
        <v>56</v>
      </c>
      <c r="M6" s="37" t="s">
        <v>57</v>
      </c>
      <c r="N6" s="26">
        <v>700</v>
      </c>
      <c r="O6" s="26">
        <v>700</v>
      </c>
      <c r="P6" s="35">
        <v>2021</v>
      </c>
    </row>
    <row r="7" spans="1:16" s="2" customFormat="1" ht="81" customHeight="1">
      <c r="A7" s="22" t="s">
        <v>50</v>
      </c>
      <c r="B7" s="23">
        <v>1</v>
      </c>
      <c r="C7" s="24" t="s">
        <v>51</v>
      </c>
      <c r="D7" s="23" t="s">
        <v>52</v>
      </c>
      <c r="E7" s="23" t="s">
        <v>53</v>
      </c>
      <c r="F7" s="23" t="s">
        <v>54</v>
      </c>
      <c r="G7" s="25" t="s">
        <v>55</v>
      </c>
      <c r="H7" s="26">
        <v>42</v>
      </c>
      <c r="I7" s="26">
        <v>42</v>
      </c>
      <c r="J7" s="26"/>
      <c r="K7" s="26"/>
      <c r="L7" s="36" t="s">
        <v>56</v>
      </c>
      <c r="M7" s="37" t="s">
        <v>57</v>
      </c>
      <c r="N7" s="26">
        <v>700</v>
      </c>
      <c r="O7" s="26">
        <v>700</v>
      </c>
      <c r="P7" s="35">
        <v>2022</v>
      </c>
    </row>
    <row r="8" spans="1:16" s="2" customFormat="1" ht="24" customHeight="1">
      <c r="A8" s="15"/>
      <c r="B8" s="16"/>
      <c r="C8" s="27"/>
      <c r="D8" s="18"/>
      <c r="E8" s="19"/>
      <c r="F8" s="19"/>
      <c r="G8" s="20"/>
      <c r="H8" s="21"/>
      <c r="I8" s="30"/>
      <c r="J8" s="31"/>
      <c r="K8" s="31"/>
      <c r="L8" s="38"/>
      <c r="M8" s="39"/>
      <c r="N8" s="34"/>
      <c r="O8" s="34"/>
      <c r="P8" s="35"/>
    </row>
    <row r="9" spans="1:16" s="2" customFormat="1" ht="24" customHeight="1">
      <c r="A9" s="15"/>
      <c r="B9" s="16"/>
      <c r="C9" s="27"/>
      <c r="D9" s="18"/>
      <c r="E9" s="19"/>
      <c r="F9" s="19"/>
      <c r="G9" s="20"/>
      <c r="H9" s="21"/>
      <c r="I9" s="30"/>
      <c r="J9" s="31"/>
      <c r="K9" s="31"/>
      <c r="L9" s="38"/>
      <c r="M9" s="39"/>
      <c r="N9" s="34"/>
      <c r="O9" s="34"/>
      <c r="P9" s="35"/>
    </row>
    <row r="10" spans="1:16" s="3" customFormat="1" ht="21.75" customHeight="1">
      <c r="A10" s="28" t="s">
        <v>58</v>
      </c>
      <c r="B10" s="28">
        <v>3</v>
      </c>
      <c r="C10" s="28"/>
      <c r="D10" s="28"/>
      <c r="E10" s="28"/>
      <c r="F10" s="28"/>
      <c r="G10" s="28"/>
      <c r="H10" s="29">
        <f>SUM(H5:H9)</f>
        <v>2767.35</v>
      </c>
      <c r="I10" s="40">
        <f>SUM(I5:I9)</f>
        <v>704</v>
      </c>
      <c r="J10" s="31"/>
      <c r="K10" s="41">
        <f>SUM(K5:K9)</f>
        <v>2063.35</v>
      </c>
      <c r="L10" s="28"/>
      <c r="M10" s="28"/>
      <c r="N10" s="28">
        <f>SUM(N5:N9)</f>
        <v>17471</v>
      </c>
      <c r="O10" s="28">
        <f>SUM(O5:O9)</f>
        <v>59580</v>
      </c>
      <c r="P10" s="42"/>
    </row>
  </sheetData>
  <sheetProtection/>
  <mergeCells count="1">
    <mergeCell ref="A2:P2"/>
  </mergeCells>
  <printOptions horizontalCentered="1"/>
  <pageMargins left="0.5902777777777778" right="0.5902777777777778" top="0.7868055555555555" bottom="0.7868055555555555" header="0.2361111111111111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2020-10-29T09:08:32Z</dcterms:created>
  <dcterms:modified xsi:type="dcterms:W3CDTF">2021-11-30T06:23:27Z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  <property fmtid="{D5CDD505-2E9C-101B-9397-08002B2CF9AE}" pid="4" name="I">
    <vt:lpwstr>A1437D8254D84975AD63FDA586300BD5</vt:lpwstr>
  </property>
</Properties>
</file>